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claudia_zivieri\GARE\STRUMENTARIO_CHIRURGICO\2 EDIZIONE GARE STRUMENTARIO\GENERALE2\AGGIUDICAZIONE\"/>
    </mc:Choice>
  </mc:AlternateContent>
  <xr:revisionPtr revIDLastSave="0" documentId="13_ncr:1_{3AB16343-E06B-4D9A-B12C-E6E422B151A7}" xr6:coauthVersionLast="47" xr6:coauthVersionMax="47" xr10:uidLastSave="{00000000-0000-0000-0000-000000000000}"/>
  <bookViews>
    <workbookView xWindow="-120" yWindow="-120" windowWidth="29040" windowHeight="15840" tabRatio="551" xr2:uid="{00000000-000D-0000-FFFF-FFFF00000000}"/>
  </bookViews>
  <sheets>
    <sheet name="Lotto 1" sheetId="1" r:id="rId1"/>
    <sheet name="Lotto 2" sheetId="2" r:id="rId2"/>
    <sheet name="Lotto 3" sheetId="8" r:id="rId3"/>
    <sheet name="Lotto 4" sheetId="3" r:id="rId4"/>
    <sheet name="Lotto 5" sheetId="10" r:id="rId5"/>
    <sheet name="Lotto 6" sheetId="11" r:id="rId6"/>
    <sheet name="Lotto 7" sheetId="4" r:id="rId7"/>
    <sheet name="Lotto 8" sheetId="5" r:id="rId8"/>
    <sheet name="Lotto 9" sheetId="17" r:id="rId9"/>
    <sheet name="Lotto 10" sheetId="13" r:id="rId10"/>
    <sheet name="Lotto 11" sheetId="14" r:id="rId11"/>
    <sheet name="Lotto 12" sheetId="12" r:id="rId12"/>
    <sheet name="Lotto 13" sheetId="15" r:id="rId13"/>
    <sheet name="Lotto 14" sheetId="16" r:id="rId14"/>
  </sheets>
  <definedNames>
    <definedName name="_xlnm._FilterDatabase" localSheetId="0" hidden="1">'Lotto 1'!$A$1:$X$1126</definedName>
    <definedName name="_xlnm._FilterDatabase" localSheetId="13" hidden="1">'Lotto 14'!$A$1:$V$21</definedName>
    <definedName name="_xlnm._FilterDatabase" localSheetId="1" hidden="1">'Lotto 2'!$A$1:$V$591</definedName>
    <definedName name="_xlnm._FilterDatabase" localSheetId="3" hidden="1">'Lotto 4'!$A$1:$V$216</definedName>
    <definedName name="_xlnm._FilterDatabase" localSheetId="6" hidden="1">'Lotto 7'!$A$1:$V$268</definedName>
    <definedName name="_xlnm._FilterDatabase" localSheetId="7" hidden="1">'Lotto 8'!$A$1:$V$223</definedName>
    <definedName name="_xlnm.Print_Area" localSheetId="0">'Lotto 1'!$A$1:$X$1131</definedName>
    <definedName name="_xlnm.Print_Titles" localSheetId="0">'Lotto 1'!$1:$1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3" l="1"/>
  <c r="L29" i="17"/>
  <c r="N38" i="11"/>
  <c r="L9" i="10"/>
  <c r="N213" i="3"/>
  <c r="M213" i="3"/>
  <c r="L213" i="3"/>
  <c r="K213" i="3"/>
  <c r="J213" i="3"/>
  <c r="O213" i="3"/>
  <c r="N212" i="3"/>
  <c r="N211" i="3"/>
  <c r="N210" i="3"/>
  <c r="N209" i="3"/>
  <c r="N208" i="3"/>
  <c r="N207" i="3"/>
  <c r="N206" i="3"/>
  <c r="N205" i="3"/>
  <c r="N204" i="3"/>
  <c r="N203" i="3"/>
  <c r="N202" i="3"/>
  <c r="N201" i="3"/>
  <c r="N200" i="3"/>
  <c r="N199" i="3"/>
  <c r="N198" i="3"/>
  <c r="N197" i="3"/>
  <c r="N196" i="3"/>
  <c r="N195" i="3"/>
  <c r="N194" i="3"/>
  <c r="N193" i="3"/>
  <c r="N192" i="3"/>
  <c r="N191" i="3"/>
  <c r="N190" i="3"/>
  <c r="N189" i="3"/>
  <c r="N188" i="3"/>
  <c r="N187" i="3"/>
  <c r="N186" i="3"/>
  <c r="N185" i="3"/>
  <c r="N184" i="3"/>
  <c r="N183" i="3"/>
  <c r="N180" i="3"/>
  <c r="N179" i="3"/>
  <c r="N178" i="3"/>
  <c r="N177" i="3"/>
  <c r="N176" i="3"/>
  <c r="N175" i="3"/>
  <c r="N174" i="3"/>
  <c r="N173" i="3"/>
  <c r="N172" i="3"/>
  <c r="N171" i="3"/>
  <c r="N170" i="3"/>
  <c r="N169" i="3"/>
  <c r="N167" i="3"/>
  <c r="N166" i="3"/>
  <c r="N165" i="3"/>
  <c r="N164" i="3"/>
  <c r="N163" i="3"/>
  <c r="N162" i="3"/>
  <c r="N161" i="3"/>
  <c r="N160" i="3"/>
  <c r="N159" i="3"/>
  <c r="N158" i="3"/>
  <c r="N157" i="3"/>
  <c r="N156" i="3"/>
  <c r="N155" i="3"/>
  <c r="N154" i="3"/>
  <c r="N153" i="3"/>
  <c r="N152" i="3"/>
  <c r="N151" i="3"/>
  <c r="N150" i="3"/>
  <c r="N149" i="3"/>
  <c r="N148" i="3"/>
  <c r="N147" i="3"/>
  <c r="N145" i="3"/>
  <c r="N144" i="3"/>
  <c r="N143" i="3"/>
  <c r="N142" i="3"/>
  <c r="N141" i="3"/>
  <c r="N140" i="3"/>
  <c r="N139" i="3"/>
  <c r="N138" i="3"/>
  <c r="N137" i="3"/>
  <c r="N136" i="3"/>
  <c r="N135" i="3"/>
  <c r="N134" i="3"/>
  <c r="N133" i="3"/>
  <c r="N132" i="3"/>
  <c r="N130" i="3"/>
  <c r="N128" i="3"/>
  <c r="N127" i="3"/>
  <c r="N126" i="3"/>
  <c r="N122" i="3"/>
  <c r="N121" i="3"/>
  <c r="N120" i="3"/>
  <c r="N119" i="3"/>
  <c r="N118" i="3"/>
  <c r="N115" i="3"/>
  <c r="N114" i="3"/>
  <c r="N113" i="3"/>
  <c r="N112" i="3"/>
  <c r="N111" i="3"/>
  <c r="N110" i="3"/>
  <c r="N109" i="3"/>
  <c r="N107" i="3"/>
  <c r="N106" i="3"/>
  <c r="N105" i="3"/>
  <c r="N104" i="3"/>
  <c r="N103" i="3"/>
  <c r="N102" i="3"/>
  <c r="N101" i="3"/>
  <c r="N100" i="3"/>
  <c r="N98" i="3"/>
  <c r="N96" i="3"/>
  <c r="N95" i="3"/>
  <c r="N94" i="3"/>
  <c r="N93" i="3"/>
  <c r="N92" i="3"/>
  <c r="N91" i="3"/>
  <c r="N90" i="3"/>
  <c r="N89" i="3"/>
  <c r="N88" i="3"/>
  <c r="N87" i="3"/>
  <c r="N86" i="3"/>
  <c r="N85" i="3"/>
  <c r="N84" i="3"/>
  <c r="N83" i="3"/>
  <c r="N82" i="3"/>
  <c r="N81" i="3"/>
  <c r="N80" i="3"/>
  <c r="N79" i="3"/>
  <c r="N78" i="3"/>
  <c r="N77" i="3"/>
  <c r="N76" i="3"/>
  <c r="N75" i="3"/>
  <c r="N74" i="3"/>
  <c r="N70" i="3"/>
  <c r="N69" i="3"/>
  <c r="N68" i="3"/>
  <c r="N67" i="3"/>
  <c r="N66" i="3"/>
  <c r="N65" i="3"/>
  <c r="N64" i="3"/>
  <c r="N63" i="3"/>
  <c r="N62" i="3"/>
  <c r="N61" i="3"/>
  <c r="N59" i="3"/>
  <c r="N58" i="3"/>
  <c r="N57" i="3"/>
  <c r="N56" i="3"/>
  <c r="N53" i="3"/>
  <c r="N52" i="3"/>
  <c r="N51" i="3"/>
  <c r="N50" i="3"/>
  <c r="N49" i="3"/>
  <c r="N48" i="3"/>
  <c r="N47" i="3"/>
  <c r="N46" i="3"/>
  <c r="N45" i="3"/>
  <c r="N44" i="3"/>
  <c r="N43" i="3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19" i="3"/>
  <c r="N17" i="3"/>
  <c r="N13" i="3"/>
  <c r="N12" i="3"/>
  <c r="N11" i="3"/>
  <c r="N10" i="3"/>
  <c r="N9" i="3"/>
  <c r="N8" i="3"/>
  <c r="N7" i="3"/>
  <c r="N6" i="3"/>
  <c r="N5" i="3"/>
  <c r="N4" i="3"/>
  <c r="N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0" i="3"/>
  <c r="M128" i="3"/>
  <c r="M127" i="3"/>
  <c r="M126" i="3"/>
  <c r="M122" i="3"/>
  <c r="M121" i="3"/>
  <c r="M120" i="3"/>
  <c r="M119" i="3"/>
  <c r="M118" i="3"/>
  <c r="M115" i="3"/>
  <c r="M114" i="3"/>
  <c r="M113" i="3"/>
  <c r="M112" i="3"/>
  <c r="M111" i="3"/>
  <c r="M110" i="3"/>
  <c r="M109" i="3"/>
  <c r="M107" i="3"/>
  <c r="M106" i="3"/>
  <c r="M105" i="3"/>
  <c r="M104" i="3"/>
  <c r="M103" i="3"/>
  <c r="M102" i="3"/>
  <c r="M101" i="3"/>
  <c r="M100" i="3"/>
  <c r="M98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0" i="3"/>
  <c r="M69" i="3"/>
  <c r="M68" i="3"/>
  <c r="M67" i="3"/>
  <c r="M66" i="3"/>
  <c r="M65" i="3"/>
  <c r="M64" i="3"/>
  <c r="M63" i="3"/>
  <c r="M62" i="3"/>
  <c r="M61" i="3"/>
  <c r="M59" i="3"/>
  <c r="M58" i="3"/>
  <c r="M57" i="3"/>
  <c r="M56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7" i="3"/>
  <c r="M13" i="3"/>
  <c r="M12" i="3"/>
  <c r="M11" i="3"/>
  <c r="M10" i="3"/>
  <c r="M9" i="3"/>
  <c r="M8" i="3"/>
  <c r="M7" i="3"/>
  <c r="M6" i="3"/>
  <c r="M5" i="3"/>
  <c r="M4" i="3"/>
  <c r="M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0" i="3"/>
  <c r="L128" i="3"/>
  <c r="L127" i="3"/>
  <c r="L126" i="3"/>
  <c r="L122" i="3"/>
  <c r="L121" i="3"/>
  <c r="L120" i="3"/>
  <c r="L119" i="3"/>
  <c r="L118" i="3"/>
  <c r="L115" i="3"/>
  <c r="L114" i="3"/>
  <c r="L113" i="3"/>
  <c r="L112" i="3"/>
  <c r="L111" i="3"/>
  <c r="L110" i="3"/>
  <c r="L109" i="3"/>
  <c r="L107" i="3"/>
  <c r="L106" i="3"/>
  <c r="L105" i="3"/>
  <c r="L104" i="3"/>
  <c r="L103" i="3"/>
  <c r="L102" i="3"/>
  <c r="L101" i="3"/>
  <c r="L100" i="3"/>
  <c r="L98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0" i="3"/>
  <c r="L69" i="3"/>
  <c r="L68" i="3"/>
  <c r="L67" i="3"/>
  <c r="L66" i="3"/>
  <c r="L65" i="3"/>
  <c r="L64" i="3"/>
  <c r="L63" i="3"/>
  <c r="L62" i="3"/>
  <c r="L61" i="3"/>
  <c r="L59" i="3"/>
  <c r="L58" i="3"/>
  <c r="L57" i="3"/>
  <c r="L56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7" i="3"/>
  <c r="L13" i="3"/>
  <c r="L12" i="3"/>
  <c r="L11" i="3"/>
  <c r="L10" i="3"/>
  <c r="L9" i="3"/>
  <c r="L8" i="3"/>
  <c r="L7" i="3"/>
  <c r="L6" i="3"/>
  <c r="L5" i="3"/>
  <c r="L4" i="3"/>
  <c r="L3" i="3"/>
  <c r="K212" i="3"/>
  <c r="K211" i="3"/>
  <c r="K210" i="3"/>
  <c r="K209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1" i="3"/>
  <c r="K190" i="3"/>
  <c r="K189" i="3"/>
  <c r="K188" i="3"/>
  <c r="K187" i="3"/>
  <c r="K186" i="3"/>
  <c r="K185" i="3"/>
  <c r="K184" i="3"/>
  <c r="K183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7" i="3"/>
  <c r="K166" i="3"/>
  <c r="K165" i="3"/>
  <c r="K164" i="3"/>
  <c r="K163" i="3"/>
  <c r="K162" i="3"/>
  <c r="K161" i="3"/>
  <c r="K160" i="3"/>
  <c r="K159" i="3"/>
  <c r="K158" i="3"/>
  <c r="K157" i="3"/>
  <c r="K156" i="3"/>
  <c r="K155" i="3"/>
  <c r="K154" i="3"/>
  <c r="K153" i="3"/>
  <c r="K152" i="3"/>
  <c r="K151" i="3"/>
  <c r="K150" i="3"/>
  <c r="K149" i="3"/>
  <c r="K148" i="3"/>
  <c r="K147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0" i="3"/>
  <c r="K128" i="3"/>
  <c r="K127" i="3"/>
  <c r="K126" i="3"/>
  <c r="K122" i="3"/>
  <c r="K121" i="3"/>
  <c r="K120" i="3"/>
  <c r="K119" i="3"/>
  <c r="K118" i="3"/>
  <c r="K115" i="3"/>
  <c r="K114" i="3"/>
  <c r="K113" i="3"/>
  <c r="K112" i="3"/>
  <c r="K111" i="3"/>
  <c r="K110" i="3"/>
  <c r="K109" i="3"/>
  <c r="K107" i="3"/>
  <c r="K106" i="3"/>
  <c r="K105" i="3"/>
  <c r="K104" i="3"/>
  <c r="K103" i="3"/>
  <c r="K102" i="3"/>
  <c r="K101" i="3"/>
  <c r="K100" i="3"/>
  <c r="K98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0" i="3"/>
  <c r="K69" i="3"/>
  <c r="K68" i="3"/>
  <c r="K67" i="3"/>
  <c r="K66" i="3"/>
  <c r="K65" i="3"/>
  <c r="K64" i="3"/>
  <c r="K63" i="3"/>
  <c r="K62" i="3"/>
  <c r="K61" i="3"/>
  <c r="K59" i="3"/>
  <c r="K58" i="3"/>
  <c r="K57" i="3"/>
  <c r="K56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7" i="3"/>
  <c r="K13" i="3"/>
  <c r="K12" i="3"/>
  <c r="K11" i="3"/>
  <c r="K10" i="3"/>
  <c r="K9" i="3"/>
  <c r="K8" i="3"/>
  <c r="K7" i="3"/>
  <c r="K6" i="3"/>
  <c r="K5" i="3"/>
  <c r="K4" i="3"/>
  <c r="K3" i="3"/>
  <c r="J212" i="3"/>
  <c r="O212" i="3" s="1"/>
  <c r="J211" i="3"/>
  <c r="O211" i="3" s="1"/>
  <c r="J210" i="3"/>
  <c r="O210" i="3" s="1"/>
  <c r="J209" i="3"/>
  <c r="O209" i="3" s="1"/>
  <c r="J208" i="3"/>
  <c r="O208" i="3" s="1"/>
  <c r="J207" i="3"/>
  <c r="O207" i="3" s="1"/>
  <c r="J206" i="3"/>
  <c r="O206" i="3" s="1"/>
  <c r="J205" i="3"/>
  <c r="O205" i="3" s="1"/>
  <c r="J204" i="3"/>
  <c r="O204" i="3" s="1"/>
  <c r="J203" i="3"/>
  <c r="O203" i="3" s="1"/>
  <c r="J202" i="3"/>
  <c r="O202" i="3" s="1"/>
  <c r="J201" i="3"/>
  <c r="O201" i="3" s="1"/>
  <c r="J200" i="3"/>
  <c r="O200" i="3" s="1"/>
  <c r="J199" i="3"/>
  <c r="O199" i="3" s="1"/>
  <c r="J198" i="3"/>
  <c r="O198" i="3" s="1"/>
  <c r="J197" i="3"/>
  <c r="O197" i="3" s="1"/>
  <c r="J196" i="3"/>
  <c r="O196" i="3" s="1"/>
  <c r="J195" i="3"/>
  <c r="O195" i="3" s="1"/>
  <c r="J194" i="3"/>
  <c r="O194" i="3" s="1"/>
  <c r="J193" i="3"/>
  <c r="O193" i="3" s="1"/>
  <c r="J192" i="3"/>
  <c r="O192" i="3" s="1"/>
  <c r="J191" i="3"/>
  <c r="O191" i="3" s="1"/>
  <c r="J190" i="3"/>
  <c r="O190" i="3" s="1"/>
  <c r="J189" i="3"/>
  <c r="O189" i="3" s="1"/>
  <c r="J188" i="3"/>
  <c r="O188" i="3" s="1"/>
  <c r="J187" i="3"/>
  <c r="O187" i="3" s="1"/>
  <c r="J186" i="3"/>
  <c r="O186" i="3" s="1"/>
  <c r="J185" i="3"/>
  <c r="O185" i="3" s="1"/>
  <c r="J184" i="3"/>
  <c r="O184" i="3" s="1"/>
  <c r="J183" i="3"/>
  <c r="O183" i="3" s="1"/>
  <c r="J180" i="3"/>
  <c r="O180" i="3" s="1"/>
  <c r="J179" i="3"/>
  <c r="O179" i="3" s="1"/>
  <c r="J178" i="3"/>
  <c r="O178" i="3" s="1"/>
  <c r="J177" i="3"/>
  <c r="O177" i="3" s="1"/>
  <c r="J176" i="3"/>
  <c r="O176" i="3" s="1"/>
  <c r="J175" i="3"/>
  <c r="O175" i="3" s="1"/>
  <c r="J174" i="3"/>
  <c r="O174" i="3" s="1"/>
  <c r="J173" i="3"/>
  <c r="O173" i="3" s="1"/>
  <c r="J172" i="3"/>
  <c r="O172" i="3" s="1"/>
  <c r="J171" i="3"/>
  <c r="O171" i="3" s="1"/>
  <c r="J170" i="3"/>
  <c r="O170" i="3" s="1"/>
  <c r="J169" i="3"/>
  <c r="O169" i="3" s="1"/>
  <c r="J167" i="3"/>
  <c r="O167" i="3" s="1"/>
  <c r="J166" i="3"/>
  <c r="O166" i="3" s="1"/>
  <c r="J165" i="3"/>
  <c r="O165" i="3" s="1"/>
  <c r="J164" i="3"/>
  <c r="O164" i="3" s="1"/>
  <c r="J163" i="3"/>
  <c r="O163" i="3" s="1"/>
  <c r="J162" i="3"/>
  <c r="O162" i="3" s="1"/>
  <c r="J161" i="3"/>
  <c r="O161" i="3" s="1"/>
  <c r="J160" i="3"/>
  <c r="O160" i="3" s="1"/>
  <c r="J159" i="3"/>
  <c r="O159" i="3" s="1"/>
  <c r="J158" i="3"/>
  <c r="O158" i="3" s="1"/>
  <c r="J157" i="3"/>
  <c r="O157" i="3" s="1"/>
  <c r="J156" i="3"/>
  <c r="O156" i="3" s="1"/>
  <c r="J155" i="3"/>
  <c r="O155" i="3" s="1"/>
  <c r="J154" i="3"/>
  <c r="O154" i="3" s="1"/>
  <c r="J153" i="3"/>
  <c r="O153" i="3" s="1"/>
  <c r="J152" i="3"/>
  <c r="O152" i="3" s="1"/>
  <c r="J151" i="3"/>
  <c r="O151" i="3" s="1"/>
  <c r="J150" i="3"/>
  <c r="O150" i="3" s="1"/>
  <c r="J149" i="3"/>
  <c r="O149" i="3" s="1"/>
  <c r="J148" i="3"/>
  <c r="O148" i="3" s="1"/>
  <c r="J147" i="3"/>
  <c r="O147" i="3" s="1"/>
  <c r="J145" i="3"/>
  <c r="O145" i="3" s="1"/>
  <c r="J144" i="3"/>
  <c r="O144" i="3" s="1"/>
  <c r="J143" i="3"/>
  <c r="O143" i="3" s="1"/>
  <c r="J142" i="3"/>
  <c r="O142" i="3" s="1"/>
  <c r="J141" i="3"/>
  <c r="O141" i="3" s="1"/>
  <c r="J140" i="3"/>
  <c r="O140" i="3" s="1"/>
  <c r="J139" i="3"/>
  <c r="O139" i="3" s="1"/>
  <c r="J138" i="3"/>
  <c r="O138" i="3" s="1"/>
  <c r="J137" i="3"/>
  <c r="O137" i="3" s="1"/>
  <c r="J136" i="3"/>
  <c r="O136" i="3" s="1"/>
  <c r="J135" i="3"/>
  <c r="O135" i="3" s="1"/>
  <c r="J134" i="3"/>
  <c r="O134" i="3" s="1"/>
  <c r="J133" i="3"/>
  <c r="O133" i="3" s="1"/>
  <c r="J132" i="3"/>
  <c r="O132" i="3" s="1"/>
  <c r="J130" i="3"/>
  <c r="O130" i="3" s="1"/>
  <c r="J128" i="3"/>
  <c r="O128" i="3" s="1"/>
  <c r="J127" i="3"/>
  <c r="O127" i="3" s="1"/>
  <c r="J126" i="3"/>
  <c r="O126" i="3" s="1"/>
  <c r="J122" i="3"/>
  <c r="O122" i="3" s="1"/>
  <c r="J121" i="3"/>
  <c r="O121" i="3" s="1"/>
  <c r="J120" i="3"/>
  <c r="O120" i="3" s="1"/>
  <c r="J119" i="3"/>
  <c r="O119" i="3" s="1"/>
  <c r="J118" i="3"/>
  <c r="O118" i="3" s="1"/>
  <c r="J115" i="3"/>
  <c r="O115" i="3" s="1"/>
  <c r="J114" i="3"/>
  <c r="O114" i="3" s="1"/>
  <c r="J113" i="3"/>
  <c r="O113" i="3" s="1"/>
  <c r="J112" i="3"/>
  <c r="O112" i="3" s="1"/>
  <c r="J111" i="3"/>
  <c r="O111" i="3" s="1"/>
  <c r="J110" i="3"/>
  <c r="O110" i="3" s="1"/>
  <c r="J109" i="3"/>
  <c r="O109" i="3" s="1"/>
  <c r="J107" i="3"/>
  <c r="O107" i="3" s="1"/>
  <c r="J106" i="3"/>
  <c r="O106" i="3" s="1"/>
  <c r="J105" i="3"/>
  <c r="O105" i="3" s="1"/>
  <c r="J104" i="3"/>
  <c r="O104" i="3" s="1"/>
  <c r="J103" i="3"/>
  <c r="O103" i="3" s="1"/>
  <c r="J102" i="3"/>
  <c r="O102" i="3" s="1"/>
  <c r="J101" i="3"/>
  <c r="O101" i="3" s="1"/>
  <c r="J100" i="3"/>
  <c r="O100" i="3" s="1"/>
  <c r="J98" i="3"/>
  <c r="O98" i="3" s="1"/>
  <c r="J96" i="3"/>
  <c r="O96" i="3" s="1"/>
  <c r="J95" i="3"/>
  <c r="O95" i="3" s="1"/>
  <c r="J94" i="3"/>
  <c r="O94" i="3" s="1"/>
  <c r="J93" i="3"/>
  <c r="O93" i="3" s="1"/>
  <c r="J92" i="3"/>
  <c r="O92" i="3" s="1"/>
  <c r="J91" i="3"/>
  <c r="O91" i="3" s="1"/>
  <c r="J90" i="3"/>
  <c r="O90" i="3" s="1"/>
  <c r="J89" i="3"/>
  <c r="O89" i="3" s="1"/>
  <c r="J88" i="3"/>
  <c r="O88" i="3" s="1"/>
  <c r="J87" i="3"/>
  <c r="O87" i="3" s="1"/>
  <c r="J86" i="3"/>
  <c r="O86" i="3" s="1"/>
  <c r="J85" i="3"/>
  <c r="O85" i="3" s="1"/>
  <c r="J84" i="3"/>
  <c r="O84" i="3" s="1"/>
  <c r="J83" i="3"/>
  <c r="O83" i="3" s="1"/>
  <c r="J82" i="3"/>
  <c r="O82" i="3" s="1"/>
  <c r="J81" i="3"/>
  <c r="O81" i="3" s="1"/>
  <c r="J80" i="3"/>
  <c r="O80" i="3" s="1"/>
  <c r="J79" i="3"/>
  <c r="O79" i="3" s="1"/>
  <c r="J78" i="3"/>
  <c r="O78" i="3" s="1"/>
  <c r="J77" i="3"/>
  <c r="O77" i="3" s="1"/>
  <c r="J76" i="3"/>
  <c r="O76" i="3" s="1"/>
  <c r="J75" i="3"/>
  <c r="O75" i="3" s="1"/>
  <c r="J74" i="3"/>
  <c r="O74" i="3" s="1"/>
  <c r="J70" i="3"/>
  <c r="O70" i="3" s="1"/>
  <c r="J69" i="3"/>
  <c r="O69" i="3" s="1"/>
  <c r="J68" i="3"/>
  <c r="O68" i="3" s="1"/>
  <c r="J67" i="3"/>
  <c r="O67" i="3" s="1"/>
  <c r="J66" i="3"/>
  <c r="O66" i="3" s="1"/>
  <c r="J65" i="3"/>
  <c r="O65" i="3" s="1"/>
  <c r="J64" i="3"/>
  <c r="O64" i="3" s="1"/>
  <c r="J63" i="3"/>
  <c r="O63" i="3" s="1"/>
  <c r="J62" i="3"/>
  <c r="O62" i="3" s="1"/>
  <c r="J61" i="3"/>
  <c r="O61" i="3" s="1"/>
  <c r="J59" i="3"/>
  <c r="O59" i="3" s="1"/>
  <c r="J58" i="3"/>
  <c r="O58" i="3" s="1"/>
  <c r="J57" i="3"/>
  <c r="O57" i="3" s="1"/>
  <c r="J56" i="3"/>
  <c r="O56" i="3" s="1"/>
  <c r="J53" i="3"/>
  <c r="O53" i="3" s="1"/>
  <c r="J52" i="3"/>
  <c r="O52" i="3" s="1"/>
  <c r="J51" i="3"/>
  <c r="O51" i="3" s="1"/>
  <c r="J50" i="3"/>
  <c r="O50" i="3" s="1"/>
  <c r="J49" i="3"/>
  <c r="O49" i="3" s="1"/>
  <c r="J48" i="3"/>
  <c r="O48" i="3" s="1"/>
  <c r="J47" i="3"/>
  <c r="O47" i="3" s="1"/>
  <c r="J46" i="3"/>
  <c r="O46" i="3" s="1"/>
  <c r="J45" i="3"/>
  <c r="O45" i="3" s="1"/>
  <c r="J44" i="3"/>
  <c r="O44" i="3" s="1"/>
  <c r="J43" i="3"/>
  <c r="O43" i="3" s="1"/>
  <c r="J42" i="3"/>
  <c r="O42" i="3" s="1"/>
  <c r="J41" i="3"/>
  <c r="O41" i="3" s="1"/>
  <c r="J40" i="3"/>
  <c r="O40" i="3" s="1"/>
  <c r="J39" i="3"/>
  <c r="O39" i="3" s="1"/>
  <c r="J38" i="3"/>
  <c r="O38" i="3" s="1"/>
  <c r="J37" i="3"/>
  <c r="O37" i="3" s="1"/>
  <c r="J36" i="3"/>
  <c r="O36" i="3" s="1"/>
  <c r="J35" i="3"/>
  <c r="O35" i="3" s="1"/>
  <c r="J34" i="3"/>
  <c r="O34" i="3" s="1"/>
  <c r="J33" i="3"/>
  <c r="O33" i="3" s="1"/>
  <c r="J32" i="3"/>
  <c r="O32" i="3" s="1"/>
  <c r="J31" i="3"/>
  <c r="O31" i="3" s="1"/>
  <c r="J30" i="3"/>
  <c r="O30" i="3" s="1"/>
  <c r="J29" i="3"/>
  <c r="O29" i="3" s="1"/>
  <c r="J28" i="3"/>
  <c r="O28" i="3" s="1"/>
  <c r="J27" i="3"/>
  <c r="O27" i="3" s="1"/>
  <c r="J26" i="3"/>
  <c r="O26" i="3" s="1"/>
  <c r="J25" i="3"/>
  <c r="O25" i="3" s="1"/>
  <c r="J24" i="3"/>
  <c r="O24" i="3" s="1"/>
  <c r="J23" i="3"/>
  <c r="O23" i="3" s="1"/>
  <c r="J22" i="3"/>
  <c r="O22" i="3" s="1"/>
  <c r="J21" i="3"/>
  <c r="O21" i="3" s="1"/>
  <c r="J20" i="3"/>
  <c r="J19" i="3"/>
  <c r="O19" i="3" s="1"/>
  <c r="J17" i="3"/>
  <c r="O17" i="3" s="1"/>
  <c r="J13" i="3"/>
  <c r="O13" i="3" s="1"/>
  <c r="J12" i="3"/>
  <c r="O12" i="3" s="1"/>
  <c r="J11" i="3"/>
  <c r="O11" i="3" s="1"/>
  <c r="J10" i="3"/>
  <c r="O10" i="3" s="1"/>
  <c r="J9" i="3"/>
  <c r="O9" i="3" s="1"/>
  <c r="J8" i="3"/>
  <c r="O8" i="3" s="1"/>
  <c r="J7" i="3"/>
  <c r="O7" i="3" s="1"/>
  <c r="J6" i="3"/>
  <c r="O6" i="3" s="1"/>
  <c r="J5" i="3"/>
  <c r="O5" i="3" s="1"/>
  <c r="J4" i="3"/>
  <c r="O4" i="3" s="1"/>
  <c r="J3" i="3"/>
  <c r="O3" i="3" s="1"/>
  <c r="J2" i="3"/>
  <c r="J10" i="8"/>
  <c r="I10" i="8"/>
  <c r="K7" i="15"/>
  <c r="J7" i="15"/>
  <c r="I7" i="15"/>
  <c r="H7" i="15"/>
  <c r="K39" i="12"/>
  <c r="J39" i="12"/>
  <c r="I39" i="12"/>
  <c r="H39" i="12"/>
  <c r="O92" i="14"/>
  <c r="N92" i="14"/>
  <c r="M92" i="14"/>
  <c r="L92" i="14"/>
  <c r="K92" i="14"/>
  <c r="J92" i="14"/>
  <c r="K16" i="13"/>
  <c r="J16" i="13"/>
  <c r="I16" i="13"/>
  <c r="H16" i="13"/>
  <c r="N219" i="5"/>
  <c r="M219" i="5"/>
  <c r="L219" i="5"/>
  <c r="K219" i="5"/>
  <c r="J219" i="5"/>
  <c r="H29" i="17"/>
  <c r="I29" i="17"/>
  <c r="J29" i="17"/>
  <c r="K29" i="17"/>
  <c r="K28" i="17"/>
  <c r="J28" i="17"/>
  <c r="I28" i="17"/>
  <c r="H28" i="17"/>
  <c r="K27" i="17"/>
  <c r="J27" i="17"/>
  <c r="I27" i="17"/>
  <c r="H27" i="17"/>
  <c r="K26" i="17"/>
  <c r="J26" i="17"/>
  <c r="I26" i="17"/>
  <c r="H26" i="17"/>
  <c r="K25" i="17"/>
  <c r="J25" i="17"/>
  <c r="I25" i="17"/>
  <c r="H25" i="17"/>
  <c r="K24" i="17"/>
  <c r="J24" i="17"/>
  <c r="I24" i="17"/>
  <c r="H24" i="17"/>
  <c r="K23" i="17"/>
  <c r="J23" i="17"/>
  <c r="I23" i="17"/>
  <c r="H23" i="17"/>
  <c r="K22" i="17"/>
  <c r="J22" i="17"/>
  <c r="I22" i="17"/>
  <c r="H22" i="17"/>
  <c r="K21" i="17"/>
  <c r="J21" i="17"/>
  <c r="I21" i="17"/>
  <c r="H21" i="17"/>
  <c r="K20" i="17"/>
  <c r="J20" i="17"/>
  <c r="I20" i="17"/>
  <c r="H20" i="17"/>
  <c r="K19" i="17"/>
  <c r="J19" i="17"/>
  <c r="I19" i="17"/>
  <c r="H19" i="17"/>
  <c r="K18" i="17"/>
  <c r="J18" i="17"/>
  <c r="I18" i="17"/>
  <c r="H18" i="17"/>
  <c r="K17" i="17"/>
  <c r="J17" i="17"/>
  <c r="I17" i="17"/>
  <c r="H17" i="17"/>
  <c r="K16" i="17"/>
  <c r="J16" i="17"/>
  <c r="I16" i="17"/>
  <c r="H16" i="17"/>
  <c r="K15" i="17"/>
  <c r="J15" i="17"/>
  <c r="I15" i="17"/>
  <c r="H15" i="17"/>
  <c r="K14" i="17"/>
  <c r="J14" i="17"/>
  <c r="I14" i="17"/>
  <c r="H14" i="17"/>
  <c r="K13" i="17"/>
  <c r="J13" i="17"/>
  <c r="I13" i="17"/>
  <c r="H13" i="17"/>
  <c r="K12" i="17"/>
  <c r="J12" i="17"/>
  <c r="I12" i="17"/>
  <c r="H12" i="17"/>
  <c r="K11" i="17"/>
  <c r="J11" i="17"/>
  <c r="I11" i="17"/>
  <c r="H11" i="17"/>
  <c r="K10" i="17"/>
  <c r="J10" i="17"/>
  <c r="I10" i="17"/>
  <c r="H10" i="17"/>
  <c r="K9" i="17"/>
  <c r="J9" i="17"/>
  <c r="I9" i="17"/>
  <c r="H9" i="17"/>
  <c r="K8" i="17"/>
  <c r="J8" i="17"/>
  <c r="I8" i="17"/>
  <c r="H8" i="17"/>
  <c r="K7" i="17"/>
  <c r="J7" i="17"/>
  <c r="I7" i="17"/>
  <c r="H7" i="17"/>
  <c r="K6" i="17"/>
  <c r="J6" i="17"/>
  <c r="I6" i="17"/>
  <c r="H6" i="17"/>
  <c r="K5" i="17"/>
  <c r="J5" i="17"/>
  <c r="I5" i="17"/>
  <c r="H5" i="17"/>
  <c r="K4" i="17"/>
  <c r="J4" i="17"/>
  <c r="I4" i="17"/>
  <c r="H4" i="17"/>
  <c r="K3" i="17"/>
  <c r="J3" i="17"/>
  <c r="I3" i="17"/>
  <c r="H3" i="17"/>
  <c r="K2" i="17"/>
  <c r="J2" i="17"/>
  <c r="I2" i="17"/>
  <c r="H2" i="17"/>
  <c r="L2" i="17" l="1"/>
  <c r="L6" i="17"/>
  <c r="L10" i="17"/>
  <c r="L14" i="17"/>
  <c r="L18" i="17"/>
  <c r="L22" i="17"/>
  <c r="L7" i="17"/>
  <c r="L11" i="17"/>
  <c r="L15" i="17"/>
  <c r="L16" i="17"/>
  <c r="L23" i="17"/>
  <c r="L4" i="17"/>
  <c r="L8" i="17"/>
  <c r="L12" i="17"/>
  <c r="L20" i="17"/>
  <c r="L24" i="17"/>
  <c r="L5" i="17"/>
  <c r="L9" i="17"/>
  <c r="L13" i="17"/>
  <c r="L17" i="17"/>
  <c r="L21" i="17"/>
  <c r="L25" i="17"/>
  <c r="L26" i="17"/>
  <c r="L3" i="17"/>
  <c r="L19" i="17"/>
  <c r="L27" i="17"/>
  <c r="L28" i="17"/>
  <c r="M8" i="16" l="1"/>
  <c r="L8" i="16"/>
  <c r="K8" i="16"/>
  <c r="J8" i="16"/>
  <c r="I8" i="16"/>
  <c r="M7" i="16"/>
  <c r="L7" i="16"/>
  <c r="K7" i="16"/>
  <c r="J7" i="16"/>
  <c r="I7" i="16"/>
  <c r="M6" i="16"/>
  <c r="L6" i="16"/>
  <c r="K6" i="16"/>
  <c r="J6" i="16"/>
  <c r="I6" i="16"/>
  <c r="M5" i="16"/>
  <c r="L5" i="16"/>
  <c r="K5" i="16"/>
  <c r="J5" i="16"/>
  <c r="I5" i="16"/>
  <c r="M4" i="16"/>
  <c r="L4" i="16"/>
  <c r="K4" i="16"/>
  <c r="J4" i="16"/>
  <c r="I4" i="16"/>
  <c r="M3" i="16"/>
  <c r="L3" i="16"/>
  <c r="K3" i="16"/>
  <c r="J3" i="16"/>
  <c r="I3" i="16"/>
  <c r="M2" i="16"/>
  <c r="M9" i="16" s="1"/>
  <c r="L2" i="16"/>
  <c r="L9" i="16" s="1"/>
  <c r="K2" i="16"/>
  <c r="K9" i="16" s="1"/>
  <c r="J2" i="16"/>
  <c r="J9" i="16" s="1"/>
  <c r="I2" i="16"/>
  <c r="I9" i="16" s="1"/>
  <c r="N2" i="16" l="1"/>
  <c r="N4" i="16"/>
  <c r="N6" i="16"/>
  <c r="N8" i="16"/>
  <c r="N3" i="16"/>
  <c r="N5" i="16"/>
  <c r="N7" i="16"/>
  <c r="N9" i="16" l="1"/>
  <c r="K6" i="15" l="1"/>
  <c r="J6" i="15"/>
  <c r="I6" i="15"/>
  <c r="H6" i="15"/>
  <c r="K5" i="15"/>
  <c r="J5" i="15"/>
  <c r="I5" i="15"/>
  <c r="H5" i="15"/>
  <c r="K4" i="15"/>
  <c r="J4" i="15"/>
  <c r="I4" i="15"/>
  <c r="H4" i="15"/>
  <c r="K3" i="15"/>
  <c r="J3" i="15"/>
  <c r="I3" i="15"/>
  <c r="H3" i="15"/>
  <c r="K2" i="15"/>
  <c r="J2" i="15"/>
  <c r="I2" i="15"/>
  <c r="H2" i="15"/>
  <c r="L3" i="15" l="1"/>
  <c r="L4" i="15"/>
  <c r="L5" i="15"/>
  <c r="L2" i="15"/>
  <c r="L7" i="15" s="1"/>
  <c r="L6" i="15"/>
  <c r="P87" i="14" l="1"/>
  <c r="O91" i="14" l="1"/>
  <c r="N91" i="14"/>
  <c r="M91" i="14"/>
  <c r="L91" i="14"/>
  <c r="K91" i="14"/>
  <c r="J91" i="14"/>
  <c r="O90" i="14"/>
  <c r="N90" i="14"/>
  <c r="M90" i="14"/>
  <c r="L90" i="14"/>
  <c r="K90" i="14"/>
  <c r="J90" i="14"/>
  <c r="O89" i="14"/>
  <c r="N89" i="14"/>
  <c r="M89" i="14"/>
  <c r="L89" i="14"/>
  <c r="K89" i="14"/>
  <c r="J89" i="14"/>
  <c r="O88" i="14"/>
  <c r="N88" i="14"/>
  <c r="M88" i="14"/>
  <c r="L88" i="14"/>
  <c r="K88" i="14"/>
  <c r="J88" i="14"/>
  <c r="O87" i="14"/>
  <c r="N87" i="14"/>
  <c r="M87" i="14"/>
  <c r="L87" i="14"/>
  <c r="K87" i="14"/>
  <c r="J87" i="14"/>
  <c r="O86" i="14"/>
  <c r="N86" i="14"/>
  <c r="M86" i="14"/>
  <c r="L86" i="14"/>
  <c r="K86" i="14"/>
  <c r="J86" i="14"/>
  <c r="O85" i="14"/>
  <c r="N85" i="14"/>
  <c r="M85" i="14"/>
  <c r="L85" i="14"/>
  <c r="K85" i="14"/>
  <c r="J85" i="14"/>
  <c r="O84" i="14"/>
  <c r="N84" i="14"/>
  <c r="M84" i="14"/>
  <c r="L84" i="14"/>
  <c r="K84" i="14"/>
  <c r="J84" i="14"/>
  <c r="O83" i="14"/>
  <c r="N83" i="14"/>
  <c r="M83" i="14"/>
  <c r="L83" i="14"/>
  <c r="K83" i="14"/>
  <c r="J83" i="14"/>
  <c r="O82" i="14"/>
  <c r="N82" i="14"/>
  <c r="M82" i="14"/>
  <c r="L82" i="14"/>
  <c r="K82" i="14"/>
  <c r="J82" i="14"/>
  <c r="O81" i="14"/>
  <c r="N81" i="14"/>
  <c r="M81" i="14"/>
  <c r="L81" i="14"/>
  <c r="K81" i="14"/>
  <c r="J81" i="14"/>
  <c r="O80" i="14"/>
  <c r="N80" i="14"/>
  <c r="M80" i="14"/>
  <c r="L80" i="14"/>
  <c r="K80" i="14"/>
  <c r="J80" i="14"/>
  <c r="O79" i="14"/>
  <c r="N79" i="14"/>
  <c r="M79" i="14"/>
  <c r="L79" i="14"/>
  <c r="K79" i="14"/>
  <c r="J79" i="14"/>
  <c r="O78" i="14"/>
  <c r="N78" i="14"/>
  <c r="M78" i="14"/>
  <c r="L78" i="14"/>
  <c r="K78" i="14"/>
  <c r="J78" i="14"/>
  <c r="O77" i="14"/>
  <c r="N77" i="14"/>
  <c r="M77" i="14"/>
  <c r="L77" i="14"/>
  <c r="K77" i="14"/>
  <c r="J77" i="14"/>
  <c r="O76" i="14"/>
  <c r="N76" i="14"/>
  <c r="M76" i="14"/>
  <c r="L76" i="14"/>
  <c r="K76" i="14"/>
  <c r="J76" i="14"/>
  <c r="O75" i="14"/>
  <c r="N75" i="14"/>
  <c r="M75" i="14"/>
  <c r="L75" i="14"/>
  <c r="K75" i="14"/>
  <c r="J75" i="14"/>
  <c r="O74" i="14"/>
  <c r="N74" i="14"/>
  <c r="M74" i="14"/>
  <c r="L74" i="14"/>
  <c r="K74" i="14"/>
  <c r="J74" i="14"/>
  <c r="O73" i="14"/>
  <c r="N73" i="14"/>
  <c r="M73" i="14"/>
  <c r="L73" i="14"/>
  <c r="K73" i="14"/>
  <c r="J73" i="14"/>
  <c r="O72" i="14"/>
  <c r="N72" i="14"/>
  <c r="M72" i="14"/>
  <c r="L72" i="14"/>
  <c r="K72" i="14"/>
  <c r="J72" i="14"/>
  <c r="O71" i="14"/>
  <c r="N71" i="14"/>
  <c r="M71" i="14"/>
  <c r="L71" i="14"/>
  <c r="K71" i="14"/>
  <c r="J71" i="14"/>
  <c r="O70" i="14"/>
  <c r="N70" i="14"/>
  <c r="M70" i="14"/>
  <c r="L70" i="14"/>
  <c r="K70" i="14"/>
  <c r="J70" i="14"/>
  <c r="O69" i="14"/>
  <c r="N69" i="14"/>
  <c r="M69" i="14"/>
  <c r="L69" i="14"/>
  <c r="K69" i="14"/>
  <c r="J69" i="14"/>
  <c r="O68" i="14"/>
  <c r="N68" i="14"/>
  <c r="M68" i="14"/>
  <c r="L68" i="14"/>
  <c r="K68" i="14"/>
  <c r="J68" i="14"/>
  <c r="O67" i="14"/>
  <c r="N67" i="14"/>
  <c r="M67" i="14"/>
  <c r="L67" i="14"/>
  <c r="K67" i="14"/>
  <c r="J67" i="14"/>
  <c r="O66" i="14"/>
  <c r="N66" i="14"/>
  <c r="M66" i="14"/>
  <c r="L66" i="14"/>
  <c r="K66" i="14"/>
  <c r="J66" i="14"/>
  <c r="O65" i="14"/>
  <c r="N65" i="14"/>
  <c r="M65" i="14"/>
  <c r="L65" i="14"/>
  <c r="K65" i="14"/>
  <c r="J65" i="14"/>
  <c r="O64" i="14"/>
  <c r="N64" i="14"/>
  <c r="M64" i="14"/>
  <c r="L64" i="14"/>
  <c r="K64" i="14"/>
  <c r="J64" i="14"/>
  <c r="O63" i="14"/>
  <c r="N63" i="14"/>
  <c r="M63" i="14"/>
  <c r="L63" i="14"/>
  <c r="K63" i="14"/>
  <c r="J63" i="14"/>
  <c r="O62" i="14"/>
  <c r="N62" i="14"/>
  <c r="M62" i="14"/>
  <c r="L62" i="14"/>
  <c r="K62" i="14"/>
  <c r="J62" i="14"/>
  <c r="O61" i="14"/>
  <c r="N61" i="14"/>
  <c r="M61" i="14"/>
  <c r="L61" i="14"/>
  <c r="K61" i="14"/>
  <c r="J61" i="14"/>
  <c r="O60" i="14"/>
  <c r="N60" i="14"/>
  <c r="M60" i="14"/>
  <c r="L60" i="14"/>
  <c r="K60" i="14"/>
  <c r="J60" i="14"/>
  <c r="O59" i="14"/>
  <c r="N59" i="14"/>
  <c r="M59" i="14"/>
  <c r="L59" i="14"/>
  <c r="K59" i="14"/>
  <c r="J59" i="14"/>
  <c r="O58" i="14"/>
  <c r="N58" i="14"/>
  <c r="M58" i="14"/>
  <c r="L58" i="14"/>
  <c r="K58" i="14"/>
  <c r="J58" i="14"/>
  <c r="O57" i="14"/>
  <c r="N57" i="14"/>
  <c r="M57" i="14"/>
  <c r="L57" i="14"/>
  <c r="K57" i="14"/>
  <c r="J57" i="14"/>
  <c r="O56" i="14"/>
  <c r="N56" i="14"/>
  <c r="M56" i="14"/>
  <c r="L56" i="14"/>
  <c r="K56" i="14"/>
  <c r="J56" i="14"/>
  <c r="O55" i="14"/>
  <c r="N55" i="14"/>
  <c r="M55" i="14"/>
  <c r="L55" i="14"/>
  <c r="K55" i="14"/>
  <c r="J55" i="14"/>
  <c r="O54" i="14"/>
  <c r="N54" i="14"/>
  <c r="M54" i="14"/>
  <c r="L54" i="14"/>
  <c r="K54" i="14"/>
  <c r="J54" i="14"/>
  <c r="O53" i="14"/>
  <c r="N53" i="14"/>
  <c r="M53" i="14"/>
  <c r="L53" i="14"/>
  <c r="K53" i="14"/>
  <c r="J53" i="14"/>
  <c r="O52" i="14"/>
  <c r="N52" i="14"/>
  <c r="M52" i="14"/>
  <c r="L52" i="14"/>
  <c r="K52" i="14"/>
  <c r="J52" i="14"/>
  <c r="O51" i="14"/>
  <c r="N51" i="14"/>
  <c r="M51" i="14"/>
  <c r="L51" i="14"/>
  <c r="K51" i="14"/>
  <c r="J51" i="14"/>
  <c r="O50" i="14"/>
  <c r="N50" i="14"/>
  <c r="M50" i="14"/>
  <c r="L50" i="14"/>
  <c r="K50" i="14"/>
  <c r="J50" i="14"/>
  <c r="O49" i="14"/>
  <c r="N49" i="14"/>
  <c r="M49" i="14"/>
  <c r="L49" i="14"/>
  <c r="K49" i="14"/>
  <c r="J49" i="14"/>
  <c r="O48" i="14"/>
  <c r="N48" i="14"/>
  <c r="M48" i="14"/>
  <c r="L48" i="14"/>
  <c r="K48" i="14"/>
  <c r="J48" i="14"/>
  <c r="O47" i="14"/>
  <c r="N47" i="14"/>
  <c r="M47" i="14"/>
  <c r="L47" i="14"/>
  <c r="K47" i="14"/>
  <c r="J47" i="14"/>
  <c r="O46" i="14"/>
  <c r="N46" i="14"/>
  <c r="M46" i="14"/>
  <c r="L46" i="14"/>
  <c r="K46" i="14"/>
  <c r="J46" i="14"/>
  <c r="O45" i="14"/>
  <c r="N45" i="14"/>
  <c r="M45" i="14"/>
  <c r="L45" i="14"/>
  <c r="K45" i="14"/>
  <c r="J45" i="14"/>
  <c r="O44" i="14"/>
  <c r="N44" i="14"/>
  <c r="M44" i="14"/>
  <c r="L44" i="14"/>
  <c r="K44" i="14"/>
  <c r="J44" i="14"/>
  <c r="O43" i="14"/>
  <c r="N43" i="14"/>
  <c r="M43" i="14"/>
  <c r="L43" i="14"/>
  <c r="K43" i="14"/>
  <c r="J43" i="14"/>
  <c r="O42" i="14"/>
  <c r="N42" i="14"/>
  <c r="M42" i="14"/>
  <c r="L42" i="14"/>
  <c r="K42" i="14"/>
  <c r="J42" i="14"/>
  <c r="O41" i="14"/>
  <c r="N41" i="14"/>
  <c r="M41" i="14"/>
  <c r="L41" i="14"/>
  <c r="K41" i="14"/>
  <c r="J41" i="14"/>
  <c r="O40" i="14"/>
  <c r="N40" i="14"/>
  <c r="M40" i="14"/>
  <c r="L40" i="14"/>
  <c r="K40" i="14"/>
  <c r="J40" i="14"/>
  <c r="O39" i="14"/>
  <c r="N39" i="14"/>
  <c r="M39" i="14"/>
  <c r="L39" i="14"/>
  <c r="K39" i="14"/>
  <c r="J39" i="14"/>
  <c r="O38" i="14"/>
  <c r="N38" i="14"/>
  <c r="M38" i="14"/>
  <c r="L38" i="14"/>
  <c r="K38" i="14"/>
  <c r="J38" i="14"/>
  <c r="O37" i="14"/>
  <c r="N37" i="14"/>
  <c r="M37" i="14"/>
  <c r="L37" i="14"/>
  <c r="K37" i="14"/>
  <c r="J37" i="14"/>
  <c r="O36" i="14"/>
  <c r="N36" i="14"/>
  <c r="M36" i="14"/>
  <c r="L36" i="14"/>
  <c r="K36" i="14"/>
  <c r="J36" i="14"/>
  <c r="O35" i="14"/>
  <c r="N35" i="14"/>
  <c r="M35" i="14"/>
  <c r="L35" i="14"/>
  <c r="K35" i="14"/>
  <c r="J35" i="14"/>
  <c r="O34" i="14"/>
  <c r="N34" i="14"/>
  <c r="M34" i="14"/>
  <c r="L34" i="14"/>
  <c r="K34" i="14"/>
  <c r="J34" i="14"/>
  <c r="O33" i="14"/>
  <c r="N33" i="14"/>
  <c r="M33" i="14"/>
  <c r="L33" i="14"/>
  <c r="K33" i="14"/>
  <c r="J33" i="14"/>
  <c r="O32" i="14"/>
  <c r="N32" i="14"/>
  <c r="M32" i="14"/>
  <c r="L32" i="14"/>
  <c r="K32" i="14"/>
  <c r="J32" i="14"/>
  <c r="O31" i="14"/>
  <c r="N31" i="14"/>
  <c r="M31" i="14"/>
  <c r="L31" i="14"/>
  <c r="K31" i="14"/>
  <c r="J31" i="14"/>
  <c r="O30" i="14"/>
  <c r="N30" i="14"/>
  <c r="M30" i="14"/>
  <c r="L30" i="14"/>
  <c r="K30" i="14"/>
  <c r="J30" i="14"/>
  <c r="O29" i="14"/>
  <c r="N29" i="14"/>
  <c r="M29" i="14"/>
  <c r="L29" i="14"/>
  <c r="K29" i="14"/>
  <c r="J29" i="14"/>
  <c r="O28" i="14"/>
  <c r="N28" i="14"/>
  <c r="M28" i="14"/>
  <c r="L28" i="14"/>
  <c r="K28" i="14"/>
  <c r="J28" i="14"/>
  <c r="O27" i="14"/>
  <c r="N27" i="14"/>
  <c r="M27" i="14"/>
  <c r="L27" i="14"/>
  <c r="K27" i="14"/>
  <c r="J27" i="14"/>
  <c r="O26" i="14"/>
  <c r="N26" i="14"/>
  <c r="M26" i="14"/>
  <c r="L26" i="14"/>
  <c r="K26" i="14"/>
  <c r="J26" i="14"/>
  <c r="O25" i="14"/>
  <c r="N25" i="14"/>
  <c r="M25" i="14"/>
  <c r="L25" i="14"/>
  <c r="K25" i="14"/>
  <c r="J25" i="14"/>
  <c r="O24" i="14"/>
  <c r="N24" i="14"/>
  <c r="M24" i="14"/>
  <c r="L24" i="14"/>
  <c r="K24" i="14"/>
  <c r="J24" i="14"/>
  <c r="O23" i="14"/>
  <c r="N23" i="14"/>
  <c r="M23" i="14"/>
  <c r="L23" i="14"/>
  <c r="K23" i="14"/>
  <c r="J23" i="14"/>
  <c r="O22" i="14"/>
  <c r="N22" i="14"/>
  <c r="M22" i="14"/>
  <c r="L22" i="14"/>
  <c r="K22" i="14"/>
  <c r="J22" i="14"/>
  <c r="O21" i="14"/>
  <c r="N21" i="14"/>
  <c r="M21" i="14"/>
  <c r="L21" i="14"/>
  <c r="K21" i="14"/>
  <c r="J21" i="14"/>
  <c r="O20" i="14"/>
  <c r="N20" i="14"/>
  <c r="M20" i="14"/>
  <c r="L20" i="14"/>
  <c r="K20" i="14"/>
  <c r="J20" i="14"/>
  <c r="N19" i="14"/>
  <c r="M19" i="14"/>
  <c r="L19" i="14"/>
  <c r="K19" i="14"/>
  <c r="J19" i="14"/>
  <c r="O18" i="14"/>
  <c r="N18" i="14"/>
  <c r="M18" i="14"/>
  <c r="L18" i="14"/>
  <c r="K18" i="14"/>
  <c r="J18" i="14"/>
  <c r="O17" i="14"/>
  <c r="N17" i="14"/>
  <c r="M17" i="14"/>
  <c r="L17" i="14"/>
  <c r="K17" i="14"/>
  <c r="J17" i="14"/>
  <c r="O16" i="14"/>
  <c r="N16" i="14"/>
  <c r="M16" i="14"/>
  <c r="L16" i="14"/>
  <c r="K16" i="14"/>
  <c r="J16" i="14"/>
  <c r="O15" i="14"/>
  <c r="N15" i="14"/>
  <c r="M15" i="14"/>
  <c r="L15" i="14"/>
  <c r="K15" i="14"/>
  <c r="J15" i="14"/>
  <c r="O14" i="14"/>
  <c r="N14" i="14"/>
  <c r="M14" i="14"/>
  <c r="L14" i="14"/>
  <c r="K14" i="14"/>
  <c r="J14" i="14"/>
  <c r="O13" i="14"/>
  <c r="N13" i="14"/>
  <c r="M13" i="14"/>
  <c r="L13" i="14"/>
  <c r="K13" i="14"/>
  <c r="J13" i="14"/>
  <c r="O12" i="14"/>
  <c r="N12" i="14"/>
  <c r="M12" i="14"/>
  <c r="L12" i="14"/>
  <c r="K12" i="14"/>
  <c r="J12" i="14"/>
  <c r="O11" i="14"/>
  <c r="N11" i="14"/>
  <c r="M11" i="14"/>
  <c r="L11" i="14"/>
  <c r="K11" i="14"/>
  <c r="J11" i="14"/>
  <c r="O10" i="14"/>
  <c r="N10" i="14"/>
  <c r="M10" i="14"/>
  <c r="L10" i="14"/>
  <c r="K10" i="14"/>
  <c r="J10" i="14"/>
  <c r="O9" i="14"/>
  <c r="N9" i="14"/>
  <c r="M9" i="14"/>
  <c r="L9" i="14"/>
  <c r="K9" i="14"/>
  <c r="J9" i="14"/>
  <c r="O8" i="14"/>
  <c r="N8" i="14"/>
  <c r="M8" i="14"/>
  <c r="L8" i="14"/>
  <c r="K8" i="14"/>
  <c r="J8" i="14"/>
  <c r="O7" i="14"/>
  <c r="N7" i="14"/>
  <c r="M7" i="14"/>
  <c r="L7" i="14"/>
  <c r="K7" i="14"/>
  <c r="J7" i="14"/>
  <c r="O6" i="14"/>
  <c r="N6" i="14"/>
  <c r="M6" i="14"/>
  <c r="L6" i="14"/>
  <c r="K6" i="14"/>
  <c r="J6" i="14"/>
  <c r="O5" i="14"/>
  <c r="N5" i="14"/>
  <c r="M5" i="14"/>
  <c r="L5" i="14"/>
  <c r="K5" i="14"/>
  <c r="J5" i="14"/>
  <c r="O4" i="14"/>
  <c r="N4" i="14"/>
  <c r="M4" i="14"/>
  <c r="L4" i="14"/>
  <c r="K4" i="14"/>
  <c r="J4" i="14"/>
  <c r="O3" i="14"/>
  <c r="N3" i="14"/>
  <c r="M3" i="14"/>
  <c r="L3" i="14"/>
  <c r="K3" i="14"/>
  <c r="J3" i="14"/>
  <c r="O2" i="14"/>
  <c r="N2" i="14"/>
  <c r="M2" i="14"/>
  <c r="L2" i="14"/>
  <c r="K2" i="14"/>
  <c r="J2" i="14"/>
  <c r="P40" i="14" l="1"/>
  <c r="P76" i="14"/>
  <c r="P5" i="14"/>
  <c r="P13" i="14"/>
  <c r="P9" i="14"/>
  <c r="P38" i="14"/>
  <c r="P58" i="14"/>
  <c r="P62" i="14"/>
  <c r="P66" i="14"/>
  <c r="P78" i="14"/>
  <c r="P14" i="14"/>
  <c r="P18" i="14"/>
  <c r="P37" i="14"/>
  <c r="P53" i="14"/>
  <c r="P56" i="14"/>
  <c r="P73" i="14"/>
  <c r="P79" i="14"/>
  <c r="P85" i="14"/>
  <c r="P89" i="14"/>
  <c r="P91" i="14"/>
  <c r="P19" i="14"/>
  <c r="P28" i="14"/>
  <c r="P32" i="14"/>
  <c r="P35" i="14"/>
  <c r="P48" i="14"/>
  <c r="P51" i="14"/>
  <c r="P71" i="14"/>
  <c r="P84" i="14"/>
  <c r="P23" i="14"/>
  <c r="P26" i="14"/>
  <c r="P43" i="14"/>
  <c r="P46" i="14"/>
  <c r="P67" i="14"/>
  <c r="P69" i="14"/>
  <c r="P81" i="14"/>
  <c r="P4" i="14"/>
  <c r="P8" i="14"/>
  <c r="P12" i="14"/>
  <c r="P17" i="14"/>
  <c r="P22" i="14"/>
  <c r="P27" i="14"/>
  <c r="P31" i="14"/>
  <c r="P36" i="14"/>
  <c r="P42" i="14"/>
  <c r="P47" i="14"/>
  <c r="P52" i="14"/>
  <c r="P57" i="14"/>
  <c r="P61" i="14"/>
  <c r="P65" i="14"/>
  <c r="P72" i="14"/>
  <c r="P77" i="14"/>
  <c r="P83" i="14"/>
  <c r="P88" i="14"/>
  <c r="P3" i="14"/>
  <c r="P7" i="14"/>
  <c r="P11" i="14"/>
  <c r="P16" i="14"/>
  <c r="P21" i="14"/>
  <c r="P25" i="14"/>
  <c r="P30" i="14"/>
  <c r="P34" i="14"/>
  <c r="P41" i="14"/>
  <c r="P45" i="14"/>
  <c r="P50" i="14"/>
  <c r="P55" i="14"/>
  <c r="P60" i="14"/>
  <c r="P64" i="14"/>
  <c r="P70" i="14"/>
  <c r="P75" i="14"/>
  <c r="P82" i="14"/>
  <c r="P2" i="14"/>
  <c r="P6" i="14"/>
  <c r="P10" i="14"/>
  <c r="P15" i="14"/>
  <c r="P20" i="14"/>
  <c r="P24" i="14"/>
  <c r="P29" i="14"/>
  <c r="P33" i="14"/>
  <c r="P39" i="14"/>
  <c r="P44" i="14"/>
  <c r="P49" i="14"/>
  <c r="P54" i="14"/>
  <c r="P59" i="14"/>
  <c r="P63" i="14"/>
  <c r="P68" i="14"/>
  <c r="P74" i="14"/>
  <c r="P80" i="14"/>
  <c r="P86" i="14"/>
  <c r="P90" i="14"/>
  <c r="P92" i="14" l="1"/>
  <c r="K15" i="13" l="1"/>
  <c r="J15" i="13"/>
  <c r="I15" i="13"/>
  <c r="H15" i="13"/>
  <c r="K14" i="13"/>
  <c r="J14" i="13"/>
  <c r="I14" i="13"/>
  <c r="H14" i="13"/>
  <c r="K13" i="13"/>
  <c r="J13" i="13"/>
  <c r="I13" i="13"/>
  <c r="H13" i="13"/>
  <c r="K12" i="13"/>
  <c r="J12" i="13"/>
  <c r="I12" i="13"/>
  <c r="H12" i="13"/>
  <c r="K11" i="13"/>
  <c r="J11" i="13"/>
  <c r="I11" i="13"/>
  <c r="H11" i="13"/>
  <c r="K10" i="13"/>
  <c r="J10" i="13"/>
  <c r="I10" i="13"/>
  <c r="H10" i="13"/>
  <c r="K9" i="13"/>
  <c r="J9" i="13"/>
  <c r="I9" i="13"/>
  <c r="H9" i="13"/>
  <c r="K8" i="13"/>
  <c r="J8" i="13"/>
  <c r="I8" i="13"/>
  <c r="H8" i="13"/>
  <c r="K7" i="13"/>
  <c r="J7" i="13"/>
  <c r="I7" i="13"/>
  <c r="H7" i="13"/>
  <c r="K6" i="13"/>
  <c r="J6" i="13"/>
  <c r="I6" i="13"/>
  <c r="H6" i="13"/>
  <c r="K5" i="13"/>
  <c r="J5" i="13"/>
  <c r="I5" i="13"/>
  <c r="H5" i="13"/>
  <c r="K4" i="13"/>
  <c r="J4" i="13"/>
  <c r="I4" i="13"/>
  <c r="H4" i="13"/>
  <c r="K3" i="13"/>
  <c r="J3" i="13"/>
  <c r="I3" i="13"/>
  <c r="H3" i="13"/>
  <c r="L3" i="13" s="1"/>
  <c r="K2" i="13"/>
  <c r="J2" i="13"/>
  <c r="I2" i="13"/>
  <c r="H2" i="13"/>
  <c r="L2" i="13" s="1"/>
  <c r="L4" i="13" l="1"/>
  <c r="L5" i="13"/>
  <c r="L6" i="13"/>
  <c r="L7" i="13"/>
  <c r="L8" i="13"/>
  <c r="L9" i="13"/>
  <c r="L10" i="13"/>
  <c r="L11" i="13"/>
  <c r="L12" i="13"/>
  <c r="L13" i="13"/>
  <c r="L14" i="13"/>
  <c r="L15" i="13"/>
  <c r="K38" i="12" l="1"/>
  <c r="J38" i="12"/>
  <c r="I38" i="12"/>
  <c r="H38" i="12"/>
  <c r="K37" i="12"/>
  <c r="J37" i="12"/>
  <c r="I37" i="12"/>
  <c r="H37" i="12"/>
  <c r="K36" i="12"/>
  <c r="J36" i="12"/>
  <c r="I36" i="12"/>
  <c r="H36" i="12"/>
  <c r="K35" i="12"/>
  <c r="J35" i="12"/>
  <c r="I35" i="12"/>
  <c r="H35" i="12"/>
  <c r="K34" i="12"/>
  <c r="J34" i="12"/>
  <c r="I34" i="12"/>
  <c r="H34" i="12"/>
  <c r="K33" i="12"/>
  <c r="J33" i="12"/>
  <c r="I33" i="12"/>
  <c r="H33" i="12"/>
  <c r="K32" i="12"/>
  <c r="J32" i="12"/>
  <c r="I32" i="12"/>
  <c r="H32" i="12"/>
  <c r="K31" i="12"/>
  <c r="J31" i="12"/>
  <c r="I31" i="12"/>
  <c r="H31" i="12"/>
  <c r="L31" i="12" s="1"/>
  <c r="K30" i="12"/>
  <c r="J30" i="12"/>
  <c r="I30" i="12"/>
  <c r="H30" i="12"/>
  <c r="K29" i="12"/>
  <c r="J29" i="12"/>
  <c r="I29" i="12"/>
  <c r="H29" i="12"/>
  <c r="K28" i="12"/>
  <c r="J28" i="12"/>
  <c r="I28" i="12"/>
  <c r="H28" i="12"/>
  <c r="K27" i="12"/>
  <c r="J27" i="12"/>
  <c r="I27" i="12"/>
  <c r="H27" i="12"/>
  <c r="L27" i="12" s="1"/>
  <c r="K25" i="12"/>
  <c r="J25" i="12"/>
  <c r="I25" i="12"/>
  <c r="H25" i="12"/>
  <c r="K24" i="12"/>
  <c r="J24" i="12"/>
  <c r="I24" i="12"/>
  <c r="H24" i="12"/>
  <c r="K22" i="12"/>
  <c r="J22" i="12"/>
  <c r="I22" i="12"/>
  <c r="H22" i="12"/>
  <c r="K21" i="12"/>
  <c r="J21" i="12"/>
  <c r="I21" i="12"/>
  <c r="H21" i="12"/>
  <c r="K20" i="12"/>
  <c r="J20" i="12"/>
  <c r="I20" i="12"/>
  <c r="H20" i="12"/>
  <c r="K19" i="12"/>
  <c r="J19" i="12"/>
  <c r="I19" i="12"/>
  <c r="H19" i="12"/>
  <c r="K18" i="12"/>
  <c r="J18" i="12"/>
  <c r="I18" i="12"/>
  <c r="H18" i="12"/>
  <c r="K16" i="12"/>
  <c r="J16" i="12"/>
  <c r="I16" i="12"/>
  <c r="H16" i="12"/>
  <c r="L16" i="12" s="1"/>
  <c r="K15" i="12"/>
  <c r="J15" i="12"/>
  <c r="I15" i="12"/>
  <c r="H15" i="12"/>
  <c r="K14" i="12"/>
  <c r="J14" i="12"/>
  <c r="I14" i="12"/>
  <c r="H14" i="12"/>
  <c r="K13" i="12"/>
  <c r="J13" i="12"/>
  <c r="I13" i="12"/>
  <c r="H13" i="12"/>
  <c r="K11" i="12"/>
  <c r="J11" i="12"/>
  <c r="I11" i="12"/>
  <c r="H11" i="12"/>
  <c r="L11" i="12" s="1"/>
  <c r="K10" i="12"/>
  <c r="J10" i="12"/>
  <c r="I10" i="12"/>
  <c r="H10" i="12"/>
  <c r="K9" i="12"/>
  <c r="J9" i="12"/>
  <c r="I9" i="12"/>
  <c r="H9" i="12"/>
  <c r="K8" i="12"/>
  <c r="J8" i="12"/>
  <c r="I8" i="12"/>
  <c r="H8" i="12"/>
  <c r="K7" i="12"/>
  <c r="J7" i="12"/>
  <c r="I7" i="12"/>
  <c r="H7" i="12"/>
  <c r="L7" i="12" s="1"/>
  <c r="K6" i="12"/>
  <c r="J6" i="12"/>
  <c r="I6" i="12"/>
  <c r="H6" i="12"/>
  <c r="K5" i="12"/>
  <c r="J5" i="12"/>
  <c r="I5" i="12"/>
  <c r="H5" i="12"/>
  <c r="K4" i="12"/>
  <c r="J4" i="12"/>
  <c r="I4" i="12"/>
  <c r="H4" i="12"/>
  <c r="K2" i="12"/>
  <c r="J2" i="12"/>
  <c r="I2" i="12"/>
  <c r="H2" i="12"/>
  <c r="L2" i="12" s="1"/>
  <c r="L35" i="12" l="1"/>
  <c r="L21" i="12"/>
  <c r="L4" i="12"/>
  <c r="L8" i="12"/>
  <c r="L13" i="12"/>
  <c r="L18" i="12"/>
  <c r="L22" i="12"/>
  <c r="L28" i="12"/>
  <c r="L32" i="12"/>
  <c r="L36" i="12"/>
  <c r="L5" i="12"/>
  <c r="L9" i="12"/>
  <c r="L14" i="12"/>
  <c r="L19" i="12"/>
  <c r="L24" i="12"/>
  <c r="L29" i="12"/>
  <c r="L33" i="12"/>
  <c r="L37" i="12"/>
  <c r="L6" i="12"/>
  <c r="L10" i="12"/>
  <c r="L15" i="12"/>
  <c r="L20" i="12"/>
  <c r="L25" i="12"/>
  <c r="L30" i="12"/>
  <c r="L34" i="12"/>
  <c r="L38" i="12"/>
  <c r="L39" i="12" l="1"/>
  <c r="M38" i="11" l="1"/>
  <c r="L38" i="11"/>
  <c r="K38" i="11"/>
  <c r="J38" i="11"/>
  <c r="I38" i="11"/>
  <c r="M37" i="11"/>
  <c r="L37" i="11"/>
  <c r="K37" i="11"/>
  <c r="J37" i="11"/>
  <c r="I37" i="11"/>
  <c r="M36" i="11"/>
  <c r="L36" i="11"/>
  <c r="K36" i="11"/>
  <c r="J36" i="11"/>
  <c r="I36" i="11"/>
  <c r="M35" i="11"/>
  <c r="L35" i="11"/>
  <c r="K35" i="11"/>
  <c r="J35" i="11"/>
  <c r="I35" i="11"/>
  <c r="M34" i="11"/>
  <c r="L34" i="11"/>
  <c r="K34" i="11"/>
  <c r="J34" i="11"/>
  <c r="I34" i="11"/>
  <c r="M33" i="11"/>
  <c r="L33" i="11"/>
  <c r="K33" i="11"/>
  <c r="J33" i="11"/>
  <c r="I33" i="11"/>
  <c r="M32" i="11"/>
  <c r="L32" i="11"/>
  <c r="K32" i="11"/>
  <c r="J32" i="11"/>
  <c r="I32" i="11"/>
  <c r="M31" i="11"/>
  <c r="L31" i="11"/>
  <c r="K31" i="11"/>
  <c r="J31" i="11"/>
  <c r="I31" i="11"/>
  <c r="M30" i="11"/>
  <c r="L30" i="11"/>
  <c r="K30" i="11"/>
  <c r="J30" i="11"/>
  <c r="I30" i="11"/>
  <c r="M29" i="11"/>
  <c r="L29" i="11"/>
  <c r="K29" i="11"/>
  <c r="J29" i="11"/>
  <c r="I29" i="11"/>
  <c r="M28" i="11"/>
  <c r="L28" i="11"/>
  <c r="K28" i="11"/>
  <c r="J28" i="11"/>
  <c r="I28" i="11"/>
  <c r="M27" i="11"/>
  <c r="L27" i="11"/>
  <c r="K27" i="11"/>
  <c r="J27" i="11"/>
  <c r="I27" i="11"/>
  <c r="M26" i="11"/>
  <c r="L26" i="11"/>
  <c r="K26" i="11"/>
  <c r="J26" i="11"/>
  <c r="I26" i="11"/>
  <c r="M25" i="11"/>
  <c r="L25" i="11"/>
  <c r="K25" i="11"/>
  <c r="J25" i="11"/>
  <c r="I25" i="11"/>
  <c r="M24" i="11"/>
  <c r="L24" i="11"/>
  <c r="K24" i="11"/>
  <c r="J24" i="11"/>
  <c r="I24" i="11"/>
  <c r="M23" i="11"/>
  <c r="L23" i="11"/>
  <c r="K23" i="11"/>
  <c r="J23" i="11"/>
  <c r="I23" i="11"/>
  <c r="M22" i="11"/>
  <c r="L22" i="11"/>
  <c r="K22" i="11"/>
  <c r="J22" i="11"/>
  <c r="I22" i="11"/>
  <c r="M21" i="11"/>
  <c r="L21" i="11"/>
  <c r="K21" i="11"/>
  <c r="J21" i="11"/>
  <c r="I21" i="11"/>
  <c r="M20" i="11"/>
  <c r="L20" i="11"/>
  <c r="K20" i="11"/>
  <c r="J20" i="11"/>
  <c r="I20" i="11"/>
  <c r="M19" i="11"/>
  <c r="L19" i="11"/>
  <c r="K19" i="11"/>
  <c r="J19" i="11"/>
  <c r="I19" i="11"/>
  <c r="M18" i="11"/>
  <c r="L18" i="11"/>
  <c r="K18" i="11"/>
  <c r="J18" i="11"/>
  <c r="I18" i="11"/>
  <c r="M17" i="11"/>
  <c r="L17" i="11"/>
  <c r="K17" i="11"/>
  <c r="J17" i="11"/>
  <c r="I17" i="11"/>
  <c r="M16" i="11"/>
  <c r="L16" i="11"/>
  <c r="K16" i="11"/>
  <c r="J16" i="11"/>
  <c r="I16" i="11"/>
  <c r="M15" i="11"/>
  <c r="L15" i="11"/>
  <c r="K15" i="11"/>
  <c r="J15" i="11"/>
  <c r="I15" i="11"/>
  <c r="M14" i="11"/>
  <c r="L14" i="11"/>
  <c r="K14" i="11"/>
  <c r="J14" i="11"/>
  <c r="I14" i="11"/>
  <c r="M13" i="11"/>
  <c r="L13" i="11"/>
  <c r="K13" i="11"/>
  <c r="J13" i="11"/>
  <c r="I13" i="11"/>
  <c r="M12" i="11"/>
  <c r="L12" i="11"/>
  <c r="K12" i="11"/>
  <c r="J12" i="11"/>
  <c r="I12" i="11"/>
  <c r="M11" i="11"/>
  <c r="L11" i="11"/>
  <c r="K11" i="11"/>
  <c r="J11" i="11"/>
  <c r="I11" i="11"/>
  <c r="M10" i="11"/>
  <c r="L10" i="11"/>
  <c r="K10" i="11"/>
  <c r="J10" i="11"/>
  <c r="I10" i="11"/>
  <c r="M9" i="11"/>
  <c r="L9" i="11"/>
  <c r="K9" i="11"/>
  <c r="J9" i="11"/>
  <c r="I9" i="11"/>
  <c r="M8" i="11"/>
  <c r="L8" i="11"/>
  <c r="K8" i="11"/>
  <c r="J8" i="11"/>
  <c r="I8" i="11"/>
  <c r="M7" i="11"/>
  <c r="L7" i="11"/>
  <c r="K7" i="11"/>
  <c r="J7" i="11"/>
  <c r="I7" i="11"/>
  <c r="M6" i="11"/>
  <c r="L6" i="11"/>
  <c r="K6" i="11"/>
  <c r="J6" i="11"/>
  <c r="I6" i="11"/>
  <c r="M5" i="11"/>
  <c r="L5" i="11"/>
  <c r="K5" i="11"/>
  <c r="J5" i="11"/>
  <c r="I5" i="11"/>
  <c r="M4" i="11"/>
  <c r="L4" i="11"/>
  <c r="K4" i="11"/>
  <c r="J4" i="11"/>
  <c r="I4" i="11"/>
  <c r="M3" i="11"/>
  <c r="L3" i="11"/>
  <c r="K3" i="11"/>
  <c r="J3" i="11"/>
  <c r="I3" i="11"/>
  <c r="M2" i="11"/>
  <c r="L2" i="11"/>
  <c r="K2" i="11"/>
  <c r="J2" i="11"/>
  <c r="I2" i="11"/>
  <c r="N23" i="11" l="1"/>
  <c r="N25" i="11"/>
  <c r="N37" i="11"/>
  <c r="N5" i="11"/>
  <c r="N9" i="11"/>
  <c r="N13" i="11"/>
  <c r="N17" i="11"/>
  <c r="N21" i="11"/>
  <c r="N2" i="11"/>
  <c r="N4" i="11"/>
  <c r="N6" i="11"/>
  <c r="N8" i="11"/>
  <c r="N10" i="11"/>
  <c r="N12" i="11"/>
  <c r="N14" i="11"/>
  <c r="N16" i="11"/>
  <c r="N18" i="11"/>
  <c r="N20" i="11"/>
  <c r="N27" i="11"/>
  <c r="N31" i="11"/>
  <c r="N35" i="11"/>
  <c r="N22" i="11"/>
  <c r="N24" i="11"/>
  <c r="N29" i="11"/>
  <c r="N33" i="11"/>
  <c r="N3" i="11"/>
  <c r="N7" i="11"/>
  <c r="N11" i="11"/>
  <c r="N15" i="11"/>
  <c r="N19" i="11"/>
  <c r="N26" i="11"/>
  <c r="N28" i="11"/>
  <c r="N30" i="11"/>
  <c r="N32" i="11"/>
  <c r="N34" i="11"/>
  <c r="N36" i="11"/>
  <c r="K9" i="10" l="1"/>
  <c r="J9" i="10"/>
  <c r="I9" i="10"/>
  <c r="H9" i="10"/>
  <c r="K8" i="10"/>
  <c r="J8" i="10"/>
  <c r="I8" i="10"/>
  <c r="H8" i="10"/>
  <c r="K7" i="10"/>
  <c r="J7" i="10"/>
  <c r="I7" i="10"/>
  <c r="H7" i="10"/>
  <c r="K6" i="10"/>
  <c r="J6" i="10"/>
  <c r="I6" i="10"/>
  <c r="H6" i="10"/>
  <c r="K5" i="10"/>
  <c r="J5" i="10"/>
  <c r="I5" i="10"/>
  <c r="H5" i="10"/>
  <c r="K4" i="10"/>
  <c r="J4" i="10"/>
  <c r="I4" i="10"/>
  <c r="H4" i="10"/>
  <c r="K3" i="10"/>
  <c r="J3" i="10"/>
  <c r="I3" i="10"/>
  <c r="H3" i="10"/>
  <c r="K2" i="10"/>
  <c r="J2" i="10"/>
  <c r="I2" i="10"/>
  <c r="H2" i="10"/>
  <c r="L2" i="10" l="1"/>
  <c r="L6" i="10"/>
  <c r="L3" i="10"/>
  <c r="L7" i="10"/>
  <c r="L4" i="10"/>
  <c r="L8" i="10"/>
  <c r="L5" i="10"/>
  <c r="I20" i="3" l="1"/>
  <c r="N20" i="3" s="1"/>
  <c r="O20" i="3" s="1"/>
  <c r="M10" i="8"/>
  <c r="L10" i="8"/>
  <c r="K10" i="8"/>
  <c r="L13" i="8"/>
  <c r="K13" i="8"/>
  <c r="J13" i="8"/>
  <c r="I13" i="8"/>
  <c r="N13" i="8" s="1"/>
  <c r="M15" i="8"/>
  <c r="M16" i="8"/>
  <c r="M17" i="8"/>
  <c r="M18" i="8"/>
  <c r="M19" i="8"/>
  <c r="L15" i="8"/>
  <c r="L16" i="8"/>
  <c r="L17" i="8"/>
  <c r="L18" i="8"/>
  <c r="L19" i="8"/>
  <c r="K15" i="8"/>
  <c r="K16" i="8"/>
  <c r="K17" i="8"/>
  <c r="K18" i="8"/>
  <c r="K19" i="8"/>
  <c r="J15" i="8"/>
  <c r="J16" i="8"/>
  <c r="J17" i="8"/>
  <c r="J18" i="8"/>
  <c r="N18" i="8" s="1"/>
  <c r="J19" i="8"/>
  <c r="I15" i="8"/>
  <c r="N15" i="8" s="1"/>
  <c r="I16" i="8"/>
  <c r="I17" i="8"/>
  <c r="N17" i="8" s="1"/>
  <c r="I18" i="8"/>
  <c r="I19" i="8"/>
  <c r="N19" i="8" s="1"/>
  <c r="M13" i="8"/>
  <c r="M12" i="8"/>
  <c r="L12" i="8"/>
  <c r="K12" i="8"/>
  <c r="J12" i="8"/>
  <c r="I12" i="8"/>
  <c r="N12" i="8" s="1"/>
  <c r="N10" i="8"/>
  <c r="N2" i="8"/>
  <c r="M3" i="8"/>
  <c r="M4" i="8"/>
  <c r="M5" i="8"/>
  <c r="M6" i="8"/>
  <c r="M7" i="8"/>
  <c r="M8" i="8"/>
  <c r="M9" i="8"/>
  <c r="M2" i="8"/>
  <c r="M20" i="8" s="1"/>
  <c r="L3" i="8"/>
  <c r="L4" i="8"/>
  <c r="L5" i="8"/>
  <c r="L6" i="8"/>
  <c r="L7" i="8"/>
  <c r="L8" i="8"/>
  <c r="L9" i="8"/>
  <c r="L2" i="8"/>
  <c r="L20" i="8" s="1"/>
  <c r="K3" i="8"/>
  <c r="K4" i="8"/>
  <c r="K5" i="8"/>
  <c r="K6" i="8"/>
  <c r="K7" i="8"/>
  <c r="K8" i="8"/>
  <c r="K9" i="8"/>
  <c r="K2" i="8"/>
  <c r="K20" i="8" s="1"/>
  <c r="J3" i="8"/>
  <c r="J4" i="8"/>
  <c r="J5" i="8"/>
  <c r="J6" i="8"/>
  <c r="J7" i="8"/>
  <c r="J8" i="8"/>
  <c r="J9" i="8"/>
  <c r="J2" i="8"/>
  <c r="J20" i="8" s="1"/>
  <c r="I3" i="8"/>
  <c r="N3" i="8" s="1"/>
  <c r="I4" i="8"/>
  <c r="N4" i="8" s="1"/>
  <c r="I5" i="8"/>
  <c r="N5" i="8" s="1"/>
  <c r="I6" i="8"/>
  <c r="N6" i="8" s="1"/>
  <c r="I7" i="8"/>
  <c r="N7" i="8" s="1"/>
  <c r="I8" i="8"/>
  <c r="N8" i="8" s="1"/>
  <c r="I9" i="8"/>
  <c r="N9" i="8" s="1"/>
  <c r="I2" i="8"/>
  <c r="I20" i="8" s="1"/>
  <c r="N20" i="8" s="1"/>
  <c r="J135" i="5"/>
  <c r="K135" i="5"/>
  <c r="L135" i="5"/>
  <c r="O135" i="5" s="1"/>
  <c r="M135" i="5"/>
  <c r="N135" i="5"/>
  <c r="J136" i="5"/>
  <c r="K136" i="5"/>
  <c r="L136" i="5"/>
  <c r="M136" i="5"/>
  <c r="N136" i="5"/>
  <c r="O136" i="5"/>
  <c r="J137" i="5"/>
  <c r="K137" i="5"/>
  <c r="L137" i="5"/>
  <c r="M137" i="5"/>
  <c r="N137" i="5"/>
  <c r="J138" i="5"/>
  <c r="K138" i="5"/>
  <c r="L138" i="5"/>
  <c r="O138" i="5" s="1"/>
  <c r="M138" i="5"/>
  <c r="N138" i="5"/>
  <c r="J139" i="5"/>
  <c r="K139" i="5"/>
  <c r="L139" i="5"/>
  <c r="M139" i="5"/>
  <c r="N139" i="5"/>
  <c r="O139" i="5" l="1"/>
  <c r="O137" i="5"/>
  <c r="N21" i="8"/>
  <c r="N22" i="8"/>
  <c r="N16" i="8"/>
  <c r="N23" i="8" s="1"/>
  <c r="N218" i="5"/>
  <c r="O218" i="5" s="1"/>
  <c r="N217" i="5"/>
  <c r="O217" i="5" s="1"/>
  <c r="N216" i="5"/>
  <c r="O216" i="5" s="1"/>
  <c r="N215" i="5"/>
  <c r="O215" i="5" s="1"/>
  <c r="N214" i="5"/>
  <c r="O214" i="5" s="1"/>
  <c r="N213" i="5"/>
  <c r="O213" i="5" s="1"/>
  <c r="N212" i="5"/>
  <c r="O212" i="5" s="1"/>
  <c r="N211" i="5"/>
  <c r="O211" i="5" s="1"/>
  <c r="N210" i="5"/>
  <c r="O210" i="5" s="1"/>
  <c r="N209" i="5"/>
  <c r="O209" i="5" s="1"/>
  <c r="N208" i="5"/>
  <c r="O208" i="5" s="1"/>
  <c r="N207" i="5"/>
  <c r="O207" i="5" s="1"/>
  <c r="N206" i="5"/>
  <c r="O206" i="5" s="1"/>
  <c r="N205" i="5"/>
  <c r="O205" i="5" s="1"/>
  <c r="N204" i="5"/>
  <c r="O204" i="5" s="1"/>
  <c r="N203" i="5"/>
  <c r="O203" i="5" s="1"/>
  <c r="N202" i="5"/>
  <c r="O202" i="5" s="1"/>
  <c r="N201" i="5"/>
  <c r="O201" i="5" s="1"/>
  <c r="N200" i="5"/>
  <c r="O200" i="5" s="1"/>
  <c r="N199" i="5"/>
  <c r="O199" i="5" s="1"/>
  <c r="N198" i="5"/>
  <c r="O198" i="5" s="1"/>
  <c r="N197" i="5"/>
  <c r="O197" i="5" s="1"/>
  <c r="N196" i="5"/>
  <c r="O196" i="5" s="1"/>
  <c r="N195" i="5"/>
  <c r="O195" i="5" s="1"/>
  <c r="N194" i="5"/>
  <c r="O194" i="5" s="1"/>
  <c r="N193" i="5"/>
  <c r="O193" i="5" s="1"/>
  <c r="N192" i="5"/>
  <c r="M192" i="5"/>
  <c r="L192" i="5"/>
  <c r="K192" i="5"/>
  <c r="J192" i="5"/>
  <c r="N191" i="5"/>
  <c r="M191" i="5"/>
  <c r="L191" i="5"/>
  <c r="K191" i="5"/>
  <c r="J191" i="5"/>
  <c r="N190" i="5"/>
  <c r="M190" i="5"/>
  <c r="L190" i="5"/>
  <c r="K190" i="5"/>
  <c r="J190" i="5"/>
  <c r="N189" i="5"/>
  <c r="M189" i="5"/>
  <c r="L189" i="5"/>
  <c r="K189" i="5"/>
  <c r="J189" i="5"/>
  <c r="N188" i="5"/>
  <c r="M188" i="5"/>
  <c r="L188" i="5"/>
  <c r="K188" i="5"/>
  <c r="J188" i="5"/>
  <c r="N187" i="5"/>
  <c r="M187" i="5"/>
  <c r="L187" i="5"/>
  <c r="K187" i="5"/>
  <c r="J187" i="5"/>
  <c r="N186" i="5"/>
  <c r="M186" i="5"/>
  <c r="L186" i="5"/>
  <c r="K186" i="5"/>
  <c r="J186" i="5"/>
  <c r="N185" i="5"/>
  <c r="M185" i="5"/>
  <c r="L185" i="5"/>
  <c r="K185" i="5"/>
  <c r="J185" i="5"/>
  <c r="N184" i="5"/>
  <c r="M184" i="5"/>
  <c r="L184" i="5"/>
  <c r="K184" i="5"/>
  <c r="J184" i="5"/>
  <c r="N183" i="5"/>
  <c r="M183" i="5"/>
  <c r="L183" i="5"/>
  <c r="K183" i="5"/>
  <c r="J183" i="5"/>
  <c r="N182" i="5"/>
  <c r="M182" i="5"/>
  <c r="L182" i="5"/>
  <c r="K182" i="5"/>
  <c r="J182" i="5"/>
  <c r="N181" i="5"/>
  <c r="M181" i="5"/>
  <c r="L181" i="5"/>
  <c r="K181" i="5"/>
  <c r="J181" i="5"/>
  <c r="N180" i="5"/>
  <c r="M180" i="5"/>
  <c r="L180" i="5"/>
  <c r="K180" i="5"/>
  <c r="J180" i="5"/>
  <c r="N179" i="5"/>
  <c r="M179" i="5"/>
  <c r="L179" i="5"/>
  <c r="K179" i="5"/>
  <c r="J179" i="5"/>
  <c r="N178" i="5"/>
  <c r="M178" i="5"/>
  <c r="L178" i="5"/>
  <c r="K178" i="5"/>
  <c r="J178" i="5"/>
  <c r="N177" i="5"/>
  <c r="M177" i="5"/>
  <c r="L177" i="5"/>
  <c r="K177" i="5"/>
  <c r="J177" i="5"/>
  <c r="N176" i="5"/>
  <c r="M176" i="5"/>
  <c r="L176" i="5"/>
  <c r="K176" i="5"/>
  <c r="J176" i="5"/>
  <c r="O176" i="5" s="1"/>
  <c r="N175" i="5"/>
  <c r="M175" i="5"/>
  <c r="L175" i="5"/>
  <c r="K175" i="5"/>
  <c r="J175" i="5"/>
  <c r="N174" i="5"/>
  <c r="M174" i="5"/>
  <c r="L174" i="5"/>
  <c r="K174" i="5"/>
  <c r="J174" i="5"/>
  <c r="N173" i="5"/>
  <c r="M173" i="5"/>
  <c r="L173" i="5"/>
  <c r="K173" i="5"/>
  <c r="J173" i="5"/>
  <c r="N172" i="5"/>
  <c r="M172" i="5"/>
  <c r="L172" i="5"/>
  <c r="K172" i="5"/>
  <c r="J172" i="5"/>
  <c r="N171" i="5"/>
  <c r="M171" i="5"/>
  <c r="L171" i="5"/>
  <c r="K171" i="5"/>
  <c r="J171" i="5"/>
  <c r="N170" i="5"/>
  <c r="M170" i="5"/>
  <c r="L170" i="5"/>
  <c r="K170" i="5"/>
  <c r="J170" i="5"/>
  <c r="N169" i="5"/>
  <c r="M169" i="5"/>
  <c r="L169" i="5"/>
  <c r="K169" i="5"/>
  <c r="J169" i="5"/>
  <c r="N168" i="5"/>
  <c r="M168" i="5"/>
  <c r="L168" i="5"/>
  <c r="K168" i="5"/>
  <c r="J168" i="5"/>
  <c r="O168" i="5" s="1"/>
  <c r="N167" i="5"/>
  <c r="M167" i="5"/>
  <c r="L167" i="5"/>
  <c r="K167" i="5"/>
  <c r="J167" i="5"/>
  <c r="N166" i="5"/>
  <c r="M166" i="5"/>
  <c r="L166" i="5"/>
  <c r="K166" i="5"/>
  <c r="J166" i="5"/>
  <c r="N165" i="5"/>
  <c r="M165" i="5"/>
  <c r="L165" i="5"/>
  <c r="K165" i="5"/>
  <c r="J165" i="5"/>
  <c r="N164" i="5"/>
  <c r="M164" i="5"/>
  <c r="L164" i="5"/>
  <c r="K164" i="5"/>
  <c r="J164" i="5"/>
  <c r="N163" i="5"/>
  <c r="M163" i="5"/>
  <c r="L163" i="5"/>
  <c r="K163" i="5"/>
  <c r="J163" i="5"/>
  <c r="N162" i="5"/>
  <c r="M162" i="5"/>
  <c r="L162" i="5"/>
  <c r="K162" i="5"/>
  <c r="J162" i="5"/>
  <c r="N161" i="5"/>
  <c r="M161" i="5"/>
  <c r="L161" i="5"/>
  <c r="K161" i="5"/>
  <c r="J161" i="5"/>
  <c r="N160" i="5"/>
  <c r="M160" i="5"/>
  <c r="L160" i="5"/>
  <c r="K160" i="5"/>
  <c r="J160" i="5"/>
  <c r="N159" i="5"/>
  <c r="M159" i="5"/>
  <c r="L159" i="5"/>
  <c r="K159" i="5"/>
  <c r="J159" i="5"/>
  <c r="N158" i="5"/>
  <c r="M158" i="5"/>
  <c r="L158" i="5"/>
  <c r="K158" i="5"/>
  <c r="J158" i="5"/>
  <c r="N157" i="5"/>
  <c r="M157" i="5"/>
  <c r="L157" i="5"/>
  <c r="K157" i="5"/>
  <c r="J157" i="5"/>
  <c r="N156" i="5"/>
  <c r="M156" i="5"/>
  <c r="L156" i="5"/>
  <c r="K156" i="5"/>
  <c r="J156" i="5"/>
  <c r="N155" i="5"/>
  <c r="M155" i="5"/>
  <c r="L155" i="5"/>
  <c r="K155" i="5"/>
  <c r="J155" i="5"/>
  <c r="N154" i="5"/>
  <c r="M154" i="5"/>
  <c r="L154" i="5"/>
  <c r="K154" i="5"/>
  <c r="J154" i="5"/>
  <c r="N153" i="5"/>
  <c r="M153" i="5"/>
  <c r="L153" i="5"/>
  <c r="K153" i="5"/>
  <c r="J153" i="5"/>
  <c r="N152" i="5"/>
  <c r="M152" i="5"/>
  <c r="L152" i="5"/>
  <c r="K152" i="5"/>
  <c r="J152" i="5"/>
  <c r="N151" i="5"/>
  <c r="M151" i="5"/>
  <c r="L151" i="5"/>
  <c r="K151" i="5"/>
  <c r="J151" i="5"/>
  <c r="N150" i="5"/>
  <c r="M150" i="5"/>
  <c r="L150" i="5"/>
  <c r="K150" i="5"/>
  <c r="J150" i="5"/>
  <c r="N149" i="5"/>
  <c r="M149" i="5"/>
  <c r="L149" i="5"/>
  <c r="K149" i="5"/>
  <c r="J149" i="5"/>
  <c r="N148" i="5"/>
  <c r="M148" i="5"/>
  <c r="L148" i="5"/>
  <c r="K148" i="5"/>
  <c r="J148" i="5"/>
  <c r="N147" i="5"/>
  <c r="M147" i="5"/>
  <c r="L147" i="5"/>
  <c r="K147" i="5"/>
  <c r="J147" i="5"/>
  <c r="N146" i="5"/>
  <c r="M146" i="5"/>
  <c r="L146" i="5"/>
  <c r="K146" i="5"/>
  <c r="J146" i="5"/>
  <c r="N145" i="5"/>
  <c r="M145" i="5"/>
  <c r="L145" i="5"/>
  <c r="K145" i="5"/>
  <c r="J145" i="5"/>
  <c r="N144" i="5"/>
  <c r="M144" i="5"/>
  <c r="L144" i="5"/>
  <c r="K144" i="5"/>
  <c r="J144" i="5"/>
  <c r="N143" i="5"/>
  <c r="M143" i="5"/>
  <c r="L143" i="5"/>
  <c r="K143" i="5"/>
  <c r="J143" i="5"/>
  <c r="N142" i="5"/>
  <c r="M142" i="5"/>
  <c r="L142" i="5"/>
  <c r="K142" i="5"/>
  <c r="J142" i="5"/>
  <c r="N141" i="5"/>
  <c r="M141" i="5"/>
  <c r="L141" i="5"/>
  <c r="K141" i="5"/>
  <c r="J141" i="5"/>
  <c r="N140" i="5"/>
  <c r="M140" i="5"/>
  <c r="L140" i="5"/>
  <c r="K140" i="5"/>
  <c r="J140" i="5"/>
  <c r="N134" i="5"/>
  <c r="M134" i="5"/>
  <c r="L134" i="5"/>
  <c r="K134" i="5"/>
  <c r="J134" i="5"/>
  <c r="N133" i="5"/>
  <c r="M133" i="5"/>
  <c r="L133" i="5"/>
  <c r="K133" i="5"/>
  <c r="J133" i="5"/>
  <c r="N132" i="5"/>
  <c r="M132" i="5"/>
  <c r="L132" i="5"/>
  <c r="K132" i="5"/>
  <c r="J132" i="5"/>
  <c r="N131" i="5"/>
  <c r="M131" i="5"/>
  <c r="L131" i="5"/>
  <c r="K131" i="5"/>
  <c r="J131" i="5"/>
  <c r="N130" i="5"/>
  <c r="M130" i="5"/>
  <c r="L130" i="5"/>
  <c r="K130" i="5"/>
  <c r="J130" i="5"/>
  <c r="N129" i="5"/>
  <c r="M129" i="5"/>
  <c r="L129" i="5"/>
  <c r="K129" i="5"/>
  <c r="J129" i="5"/>
  <c r="N128" i="5"/>
  <c r="O128" i="5" s="1"/>
  <c r="N127" i="5"/>
  <c r="O127" i="5" s="1"/>
  <c r="N126" i="5"/>
  <c r="O126" i="5" s="1"/>
  <c r="N125" i="5"/>
  <c r="O125" i="5" s="1"/>
  <c r="N124" i="5"/>
  <c r="O124" i="5" s="1"/>
  <c r="N123" i="5"/>
  <c r="O123" i="5" s="1"/>
  <c r="N122" i="5"/>
  <c r="O122" i="5" s="1"/>
  <c r="N121" i="5"/>
  <c r="O121" i="5" s="1"/>
  <c r="N120" i="5"/>
  <c r="O120" i="5" s="1"/>
  <c r="N119" i="5"/>
  <c r="O119" i="5" s="1"/>
  <c r="N118" i="5"/>
  <c r="O118" i="5" s="1"/>
  <c r="N117" i="5"/>
  <c r="O117" i="5" s="1"/>
  <c r="N116" i="5"/>
  <c r="O116" i="5" s="1"/>
  <c r="N115" i="5"/>
  <c r="O115" i="5" s="1"/>
  <c r="N114" i="5"/>
  <c r="O114" i="5" s="1"/>
  <c r="N113" i="5"/>
  <c r="O113" i="5" s="1"/>
  <c r="N112" i="5"/>
  <c r="O112" i="5" s="1"/>
  <c r="N111" i="5"/>
  <c r="O111" i="5" s="1"/>
  <c r="N110" i="5"/>
  <c r="O110" i="5" s="1"/>
  <c r="N109" i="5"/>
  <c r="O109" i="5" s="1"/>
  <c r="N108" i="5"/>
  <c r="O108" i="5" s="1"/>
  <c r="N107" i="5"/>
  <c r="O107" i="5" s="1"/>
  <c r="N106" i="5"/>
  <c r="O106" i="5" s="1"/>
  <c r="N105" i="5"/>
  <c r="O105" i="5" s="1"/>
  <c r="N104" i="5"/>
  <c r="O104" i="5" s="1"/>
  <c r="N103" i="5"/>
  <c r="O103" i="5" s="1"/>
  <c r="N102" i="5"/>
  <c r="O102" i="5" s="1"/>
  <c r="N101" i="5"/>
  <c r="O101" i="5" s="1"/>
  <c r="N100" i="5"/>
  <c r="O100" i="5" s="1"/>
  <c r="N99" i="5"/>
  <c r="O99" i="5" s="1"/>
  <c r="N98" i="5"/>
  <c r="O98" i="5" s="1"/>
  <c r="N97" i="5"/>
  <c r="O97" i="5" s="1"/>
  <c r="N96" i="5"/>
  <c r="M96" i="5"/>
  <c r="L96" i="5"/>
  <c r="K96" i="5"/>
  <c r="J96" i="5"/>
  <c r="N95" i="5"/>
  <c r="M95" i="5"/>
  <c r="L95" i="5"/>
  <c r="K95" i="5"/>
  <c r="J95" i="5"/>
  <c r="O95" i="5" s="1"/>
  <c r="N94" i="5"/>
  <c r="M94" i="5"/>
  <c r="L94" i="5"/>
  <c r="K94" i="5"/>
  <c r="J94" i="5"/>
  <c r="N93" i="5"/>
  <c r="M93" i="5"/>
  <c r="L93" i="5"/>
  <c r="K93" i="5"/>
  <c r="J93" i="5"/>
  <c r="N92" i="5"/>
  <c r="M92" i="5"/>
  <c r="L92" i="5"/>
  <c r="K92" i="5"/>
  <c r="J92" i="5"/>
  <c r="N91" i="5"/>
  <c r="M91" i="5"/>
  <c r="L91" i="5"/>
  <c r="K91" i="5"/>
  <c r="J91" i="5"/>
  <c r="O91" i="5" s="1"/>
  <c r="N90" i="5"/>
  <c r="M90" i="5"/>
  <c r="L90" i="5"/>
  <c r="K90" i="5"/>
  <c r="J90" i="5"/>
  <c r="N89" i="5"/>
  <c r="M89" i="5"/>
  <c r="L89" i="5"/>
  <c r="K89" i="5"/>
  <c r="J89" i="5"/>
  <c r="N88" i="5"/>
  <c r="M88" i="5"/>
  <c r="L88" i="5"/>
  <c r="K88" i="5"/>
  <c r="J88" i="5"/>
  <c r="N87" i="5"/>
  <c r="M87" i="5"/>
  <c r="L87" i="5"/>
  <c r="K87" i="5"/>
  <c r="J87" i="5"/>
  <c r="O87" i="5" s="1"/>
  <c r="N86" i="5"/>
  <c r="M86" i="5"/>
  <c r="L86" i="5"/>
  <c r="K86" i="5"/>
  <c r="J86" i="5"/>
  <c r="N85" i="5"/>
  <c r="M85" i="5"/>
  <c r="L85" i="5"/>
  <c r="K85" i="5"/>
  <c r="J85" i="5"/>
  <c r="N84" i="5"/>
  <c r="M84" i="5"/>
  <c r="L84" i="5"/>
  <c r="K84" i="5"/>
  <c r="J84" i="5"/>
  <c r="N83" i="5"/>
  <c r="M83" i="5"/>
  <c r="L83" i="5"/>
  <c r="K83" i="5"/>
  <c r="J83" i="5"/>
  <c r="O83" i="5" s="1"/>
  <c r="N82" i="5"/>
  <c r="M82" i="5"/>
  <c r="L82" i="5"/>
  <c r="K82" i="5"/>
  <c r="J82" i="5"/>
  <c r="N81" i="5"/>
  <c r="M81" i="5"/>
  <c r="L81" i="5"/>
  <c r="K81" i="5"/>
  <c r="J81" i="5"/>
  <c r="N80" i="5"/>
  <c r="M80" i="5"/>
  <c r="L80" i="5"/>
  <c r="K80" i="5"/>
  <c r="J80" i="5"/>
  <c r="N79" i="5"/>
  <c r="M79" i="5"/>
  <c r="L79" i="5"/>
  <c r="K79" i="5"/>
  <c r="J79" i="5"/>
  <c r="O79" i="5" s="1"/>
  <c r="N78" i="5"/>
  <c r="M78" i="5"/>
  <c r="L78" i="5"/>
  <c r="K78" i="5"/>
  <c r="J78" i="5"/>
  <c r="N77" i="5"/>
  <c r="M77" i="5"/>
  <c r="L77" i="5"/>
  <c r="K77" i="5"/>
  <c r="J77" i="5"/>
  <c r="N76" i="5"/>
  <c r="M76" i="5"/>
  <c r="L76" i="5"/>
  <c r="K76" i="5"/>
  <c r="J76" i="5"/>
  <c r="N75" i="5"/>
  <c r="M75" i="5"/>
  <c r="L75" i="5"/>
  <c r="K75" i="5"/>
  <c r="J75" i="5"/>
  <c r="O75" i="5" s="1"/>
  <c r="N74" i="5"/>
  <c r="M74" i="5"/>
  <c r="L74" i="5"/>
  <c r="K74" i="5"/>
  <c r="J74" i="5"/>
  <c r="N73" i="5"/>
  <c r="M73" i="5"/>
  <c r="L73" i="5"/>
  <c r="K73" i="5"/>
  <c r="J73" i="5"/>
  <c r="N72" i="5"/>
  <c r="M72" i="5"/>
  <c r="L72" i="5"/>
  <c r="K72" i="5"/>
  <c r="J72" i="5"/>
  <c r="N71" i="5"/>
  <c r="M71" i="5"/>
  <c r="L71" i="5"/>
  <c r="K71" i="5"/>
  <c r="J71" i="5"/>
  <c r="O71" i="5" s="1"/>
  <c r="N70" i="5"/>
  <c r="M70" i="5"/>
  <c r="L70" i="5"/>
  <c r="K70" i="5"/>
  <c r="J70" i="5"/>
  <c r="N69" i="5"/>
  <c r="M69" i="5"/>
  <c r="L69" i="5"/>
  <c r="K69" i="5"/>
  <c r="J69" i="5"/>
  <c r="N68" i="5"/>
  <c r="M68" i="5"/>
  <c r="L68" i="5"/>
  <c r="K68" i="5"/>
  <c r="J68" i="5"/>
  <c r="N67" i="5"/>
  <c r="M67" i="5"/>
  <c r="L67" i="5"/>
  <c r="K67" i="5"/>
  <c r="J67" i="5"/>
  <c r="O67" i="5" s="1"/>
  <c r="N66" i="5"/>
  <c r="M66" i="5"/>
  <c r="L66" i="5"/>
  <c r="K66" i="5"/>
  <c r="J66" i="5"/>
  <c r="N65" i="5"/>
  <c r="M65" i="5"/>
  <c r="L65" i="5"/>
  <c r="K65" i="5"/>
  <c r="J65" i="5"/>
  <c r="N64" i="5"/>
  <c r="M64" i="5"/>
  <c r="L64" i="5"/>
  <c r="K64" i="5"/>
  <c r="J64" i="5"/>
  <c r="N63" i="5"/>
  <c r="M63" i="5"/>
  <c r="L63" i="5"/>
  <c r="K63" i="5"/>
  <c r="J63" i="5"/>
  <c r="O63" i="5" s="1"/>
  <c r="N62" i="5"/>
  <c r="M62" i="5"/>
  <c r="L62" i="5"/>
  <c r="K62" i="5"/>
  <c r="J62" i="5"/>
  <c r="N61" i="5"/>
  <c r="M61" i="5"/>
  <c r="L61" i="5"/>
  <c r="K61" i="5"/>
  <c r="J61" i="5"/>
  <c r="N60" i="5"/>
  <c r="M60" i="5"/>
  <c r="L60" i="5"/>
  <c r="K60" i="5"/>
  <c r="J60" i="5"/>
  <c r="N59" i="5"/>
  <c r="M59" i="5"/>
  <c r="L59" i="5"/>
  <c r="K59" i="5"/>
  <c r="J59" i="5"/>
  <c r="O59" i="5" s="1"/>
  <c r="N58" i="5"/>
  <c r="M58" i="5"/>
  <c r="L58" i="5"/>
  <c r="K58" i="5"/>
  <c r="J58" i="5"/>
  <c r="N57" i="5"/>
  <c r="M57" i="5"/>
  <c r="L57" i="5"/>
  <c r="K57" i="5"/>
  <c r="J57" i="5"/>
  <c r="N56" i="5"/>
  <c r="M56" i="5"/>
  <c r="L56" i="5"/>
  <c r="K56" i="5"/>
  <c r="J56" i="5"/>
  <c r="N55" i="5"/>
  <c r="M55" i="5"/>
  <c r="L55" i="5"/>
  <c r="K55" i="5"/>
  <c r="J55" i="5"/>
  <c r="O55" i="5" s="1"/>
  <c r="N54" i="5"/>
  <c r="M54" i="5"/>
  <c r="L54" i="5"/>
  <c r="K54" i="5"/>
  <c r="J54" i="5"/>
  <c r="N53" i="5"/>
  <c r="M53" i="5"/>
  <c r="L53" i="5"/>
  <c r="K53" i="5"/>
  <c r="J53" i="5"/>
  <c r="N52" i="5"/>
  <c r="M52" i="5"/>
  <c r="L52" i="5"/>
  <c r="K52" i="5"/>
  <c r="J52" i="5"/>
  <c r="N51" i="5"/>
  <c r="M51" i="5"/>
  <c r="L51" i="5"/>
  <c r="K51" i="5"/>
  <c r="J51" i="5"/>
  <c r="O51" i="5" s="1"/>
  <c r="N50" i="5"/>
  <c r="M50" i="5"/>
  <c r="L50" i="5"/>
  <c r="K50" i="5"/>
  <c r="J50" i="5"/>
  <c r="N49" i="5"/>
  <c r="M49" i="5"/>
  <c r="L49" i="5"/>
  <c r="K49" i="5"/>
  <c r="J49" i="5"/>
  <c r="N48" i="5"/>
  <c r="M48" i="5"/>
  <c r="L48" i="5"/>
  <c r="K48" i="5"/>
  <c r="J48" i="5"/>
  <c r="N47" i="5"/>
  <c r="M47" i="5"/>
  <c r="L47" i="5"/>
  <c r="K47" i="5"/>
  <c r="J47" i="5"/>
  <c r="O47" i="5" s="1"/>
  <c r="N46" i="5"/>
  <c r="M46" i="5"/>
  <c r="L46" i="5"/>
  <c r="K46" i="5"/>
  <c r="J46" i="5"/>
  <c r="N45" i="5"/>
  <c r="M45" i="5"/>
  <c r="L45" i="5"/>
  <c r="K45" i="5"/>
  <c r="J45" i="5"/>
  <c r="N44" i="5"/>
  <c r="M44" i="5"/>
  <c r="L44" i="5"/>
  <c r="K44" i="5"/>
  <c r="J44" i="5"/>
  <c r="N43" i="5"/>
  <c r="M43" i="5"/>
  <c r="L43" i="5"/>
  <c r="K43" i="5"/>
  <c r="J43" i="5"/>
  <c r="N42" i="5"/>
  <c r="M42" i="5"/>
  <c r="L42" i="5"/>
  <c r="K42" i="5"/>
  <c r="J42" i="5"/>
  <c r="N41" i="5"/>
  <c r="M41" i="5"/>
  <c r="L41" i="5"/>
  <c r="K41" i="5"/>
  <c r="J41" i="5"/>
  <c r="N40" i="5"/>
  <c r="M40" i="5"/>
  <c r="L40" i="5"/>
  <c r="K40" i="5"/>
  <c r="J40" i="5"/>
  <c r="N39" i="5"/>
  <c r="M39" i="5"/>
  <c r="L39" i="5"/>
  <c r="K39" i="5"/>
  <c r="J39" i="5"/>
  <c r="O39" i="5" s="1"/>
  <c r="N38" i="5"/>
  <c r="M38" i="5"/>
  <c r="L38" i="5"/>
  <c r="K38" i="5"/>
  <c r="J38" i="5"/>
  <c r="N37" i="5"/>
  <c r="M37" i="5"/>
  <c r="L37" i="5"/>
  <c r="K37" i="5"/>
  <c r="J37" i="5"/>
  <c r="N36" i="5"/>
  <c r="M36" i="5"/>
  <c r="L36" i="5"/>
  <c r="K36" i="5"/>
  <c r="J36" i="5"/>
  <c r="N35" i="5"/>
  <c r="M35" i="5"/>
  <c r="L35" i="5"/>
  <c r="K35" i="5"/>
  <c r="J35" i="5"/>
  <c r="O35" i="5" s="1"/>
  <c r="N34" i="5"/>
  <c r="M34" i="5"/>
  <c r="L34" i="5"/>
  <c r="K34" i="5"/>
  <c r="J34" i="5"/>
  <c r="N33" i="5"/>
  <c r="M33" i="5"/>
  <c r="L33" i="5"/>
  <c r="K33" i="5"/>
  <c r="J33" i="5"/>
  <c r="N32" i="5"/>
  <c r="M32" i="5"/>
  <c r="L32" i="5"/>
  <c r="K32" i="5"/>
  <c r="J32" i="5"/>
  <c r="N31" i="5"/>
  <c r="M31" i="5"/>
  <c r="L31" i="5"/>
  <c r="K31" i="5"/>
  <c r="J31" i="5"/>
  <c r="O31" i="5" s="1"/>
  <c r="N30" i="5"/>
  <c r="M30" i="5"/>
  <c r="L30" i="5"/>
  <c r="K30" i="5"/>
  <c r="J30" i="5"/>
  <c r="N29" i="5"/>
  <c r="M29" i="5"/>
  <c r="L29" i="5"/>
  <c r="K29" i="5"/>
  <c r="J29" i="5"/>
  <c r="N28" i="5"/>
  <c r="M28" i="5"/>
  <c r="L28" i="5"/>
  <c r="K28" i="5"/>
  <c r="J28" i="5"/>
  <c r="N27" i="5"/>
  <c r="M27" i="5"/>
  <c r="L27" i="5"/>
  <c r="K27" i="5"/>
  <c r="J27" i="5"/>
  <c r="O27" i="5" s="1"/>
  <c r="N26" i="5"/>
  <c r="M26" i="5"/>
  <c r="L26" i="5"/>
  <c r="K26" i="5"/>
  <c r="J26" i="5"/>
  <c r="N25" i="5"/>
  <c r="M25" i="5"/>
  <c r="L25" i="5"/>
  <c r="K25" i="5"/>
  <c r="J25" i="5"/>
  <c r="N24" i="5"/>
  <c r="M24" i="5"/>
  <c r="L24" i="5"/>
  <c r="K24" i="5"/>
  <c r="J24" i="5"/>
  <c r="N23" i="5"/>
  <c r="M23" i="5"/>
  <c r="L23" i="5"/>
  <c r="K23" i="5"/>
  <c r="J23" i="5"/>
  <c r="O23" i="5" s="1"/>
  <c r="N22" i="5"/>
  <c r="M22" i="5"/>
  <c r="L22" i="5"/>
  <c r="K22" i="5"/>
  <c r="J22" i="5"/>
  <c r="N21" i="5"/>
  <c r="M21" i="5"/>
  <c r="L21" i="5"/>
  <c r="K21" i="5"/>
  <c r="J21" i="5"/>
  <c r="N20" i="5"/>
  <c r="M20" i="5"/>
  <c r="L20" i="5"/>
  <c r="K20" i="5"/>
  <c r="J20" i="5"/>
  <c r="N19" i="5"/>
  <c r="M19" i="5"/>
  <c r="L19" i="5"/>
  <c r="K19" i="5"/>
  <c r="J19" i="5"/>
  <c r="O19" i="5" s="1"/>
  <c r="N18" i="5"/>
  <c r="M18" i="5"/>
  <c r="L18" i="5"/>
  <c r="K18" i="5"/>
  <c r="J18" i="5"/>
  <c r="N17" i="5"/>
  <c r="M17" i="5"/>
  <c r="L17" i="5"/>
  <c r="K17" i="5"/>
  <c r="J17" i="5"/>
  <c r="N16" i="5"/>
  <c r="M16" i="5"/>
  <c r="L16" i="5"/>
  <c r="K16" i="5"/>
  <c r="J16" i="5"/>
  <c r="N15" i="5"/>
  <c r="M15" i="5"/>
  <c r="L15" i="5"/>
  <c r="K15" i="5"/>
  <c r="J15" i="5"/>
  <c r="O15" i="5" s="1"/>
  <c r="N14" i="5"/>
  <c r="M14" i="5"/>
  <c r="L14" i="5"/>
  <c r="K14" i="5"/>
  <c r="J14" i="5"/>
  <c r="N13" i="5"/>
  <c r="M13" i="5"/>
  <c r="L13" i="5"/>
  <c r="K13" i="5"/>
  <c r="J13" i="5"/>
  <c r="N12" i="5"/>
  <c r="M12" i="5"/>
  <c r="L12" i="5"/>
  <c r="K12" i="5"/>
  <c r="J12" i="5"/>
  <c r="N11" i="5"/>
  <c r="M11" i="5"/>
  <c r="L11" i="5"/>
  <c r="K11" i="5"/>
  <c r="J11" i="5"/>
  <c r="O11" i="5" s="1"/>
  <c r="N10" i="5"/>
  <c r="M10" i="5"/>
  <c r="L10" i="5"/>
  <c r="K10" i="5"/>
  <c r="J10" i="5"/>
  <c r="N9" i="5"/>
  <c r="M9" i="5"/>
  <c r="L9" i="5"/>
  <c r="K9" i="5"/>
  <c r="J9" i="5"/>
  <c r="N8" i="5"/>
  <c r="M8" i="5"/>
  <c r="L8" i="5"/>
  <c r="K8" i="5"/>
  <c r="J8" i="5"/>
  <c r="N7" i="5"/>
  <c r="M7" i="5"/>
  <c r="L7" i="5"/>
  <c r="K7" i="5"/>
  <c r="J7" i="5"/>
  <c r="O7" i="5" s="1"/>
  <c r="N6" i="5"/>
  <c r="M6" i="5"/>
  <c r="L6" i="5"/>
  <c r="K6" i="5"/>
  <c r="J6" i="5"/>
  <c r="N5" i="5"/>
  <c r="M5" i="5"/>
  <c r="L5" i="5"/>
  <c r="K5" i="5"/>
  <c r="J5" i="5"/>
  <c r="N4" i="5"/>
  <c r="M4" i="5"/>
  <c r="L4" i="5"/>
  <c r="K4" i="5"/>
  <c r="J4" i="5"/>
  <c r="N3" i="5"/>
  <c r="M3" i="5"/>
  <c r="L3" i="5"/>
  <c r="K3" i="5"/>
  <c r="J3" i="5"/>
  <c r="O3" i="5" s="1"/>
  <c r="N2" i="5"/>
  <c r="M2" i="5"/>
  <c r="L2" i="5"/>
  <c r="K2" i="5"/>
  <c r="J2" i="5"/>
  <c r="O4" i="5" l="1"/>
  <c r="O8" i="5"/>
  <c r="O12" i="5"/>
  <c r="O16" i="5"/>
  <c r="O20" i="5"/>
  <c r="O24" i="5"/>
  <c r="O28" i="5"/>
  <c r="O32" i="5"/>
  <c r="O36" i="5"/>
  <c r="O40" i="5"/>
  <c r="O44" i="5"/>
  <c r="O48" i="5"/>
  <c r="O52" i="5"/>
  <c r="O56" i="5"/>
  <c r="O60" i="5"/>
  <c r="O64" i="5"/>
  <c r="O68" i="5"/>
  <c r="O72" i="5"/>
  <c r="O76" i="5"/>
  <c r="O80" i="5"/>
  <c r="O84" i="5"/>
  <c r="O88" i="5"/>
  <c r="O92" i="5"/>
  <c r="O96" i="5"/>
  <c r="O141" i="5"/>
  <c r="O149" i="5"/>
  <c r="O177" i="5"/>
  <c r="O181" i="5"/>
  <c r="O5" i="5"/>
  <c r="O9" i="5"/>
  <c r="O13" i="5"/>
  <c r="O17" i="5"/>
  <c r="O21" i="5"/>
  <c r="O25" i="5"/>
  <c r="O29" i="5"/>
  <c r="O33" i="5"/>
  <c r="O37" i="5"/>
  <c r="O41" i="5"/>
  <c r="O45" i="5"/>
  <c r="O49" i="5"/>
  <c r="O53" i="5"/>
  <c r="O57" i="5"/>
  <c r="O61" i="5"/>
  <c r="O65" i="5"/>
  <c r="O69" i="5"/>
  <c r="O73" i="5"/>
  <c r="O77" i="5"/>
  <c r="O81" i="5"/>
  <c r="O85" i="5"/>
  <c r="O89" i="5"/>
  <c r="O93" i="5"/>
  <c r="O133" i="5"/>
  <c r="O154" i="5"/>
  <c r="O158" i="5"/>
  <c r="O162" i="5"/>
  <c r="O166" i="5"/>
  <c r="O174" i="5"/>
  <c r="O178" i="5"/>
  <c r="O190" i="5"/>
  <c r="O43" i="5"/>
  <c r="O2" i="5"/>
  <c r="O6" i="5"/>
  <c r="O10" i="5"/>
  <c r="O14" i="5"/>
  <c r="O18" i="5"/>
  <c r="O22" i="5"/>
  <c r="O26" i="5"/>
  <c r="O30" i="5"/>
  <c r="O34" i="5"/>
  <c r="O38" i="5"/>
  <c r="O42" i="5"/>
  <c r="O46" i="5"/>
  <c r="O50" i="5"/>
  <c r="O54" i="5"/>
  <c r="O58" i="5"/>
  <c r="O62" i="5"/>
  <c r="O66" i="5"/>
  <c r="O70" i="5"/>
  <c r="O74" i="5"/>
  <c r="O78" i="5"/>
  <c r="O82" i="5"/>
  <c r="O86" i="5"/>
  <c r="O90" i="5"/>
  <c r="O94" i="5"/>
  <c r="O147" i="5"/>
  <c r="O175" i="5"/>
  <c r="O192" i="5"/>
  <c r="O191" i="5"/>
  <c r="O188" i="5"/>
  <c r="O189" i="5"/>
  <c r="O187" i="5"/>
  <c r="O185" i="5"/>
  <c r="O184" i="5"/>
  <c r="O186" i="5"/>
  <c r="O183" i="5"/>
  <c r="O182" i="5"/>
  <c r="O180" i="5"/>
  <c r="O179" i="5"/>
  <c r="O172" i="5"/>
  <c r="O173" i="5"/>
  <c r="O171" i="5"/>
  <c r="O169" i="5"/>
  <c r="O170" i="5"/>
  <c r="O167" i="5"/>
  <c r="O165" i="5"/>
  <c r="O164" i="5"/>
  <c r="O163" i="5"/>
  <c r="O160" i="5"/>
  <c r="O161" i="5"/>
  <c r="O159" i="5"/>
  <c r="O157" i="5"/>
  <c r="O156" i="5"/>
  <c r="O155" i="5"/>
  <c r="O153" i="5"/>
  <c r="O152" i="5"/>
  <c r="O151" i="5"/>
  <c r="O150" i="5"/>
  <c r="O148" i="5"/>
  <c r="O146" i="5"/>
  <c r="O145" i="5"/>
  <c r="O144" i="5"/>
  <c r="O143" i="5"/>
  <c r="O142" i="5"/>
  <c r="O140" i="5"/>
  <c r="O134" i="5"/>
  <c r="O131" i="5"/>
  <c r="O132" i="5"/>
  <c r="O130" i="5"/>
  <c r="O129" i="5"/>
  <c r="N265" i="4"/>
  <c r="O265" i="4" s="1"/>
  <c r="N264" i="4"/>
  <c r="O264" i="4" s="1"/>
  <c r="N263" i="4"/>
  <c r="M263" i="4"/>
  <c r="L263" i="4"/>
  <c r="K263" i="4"/>
  <c r="J263" i="4"/>
  <c r="O263" i="4" s="1"/>
  <c r="N262" i="4"/>
  <c r="M262" i="4"/>
  <c r="L262" i="4"/>
  <c r="K262" i="4"/>
  <c r="J262" i="4"/>
  <c r="O262" i="4" s="1"/>
  <c r="N261" i="4"/>
  <c r="M261" i="4"/>
  <c r="L261" i="4"/>
  <c r="K261" i="4"/>
  <c r="J261" i="4"/>
  <c r="O261" i="4" s="1"/>
  <c r="N260" i="4"/>
  <c r="M260" i="4"/>
  <c r="L260" i="4"/>
  <c r="K260" i="4"/>
  <c r="J260" i="4"/>
  <c r="O260" i="4" s="1"/>
  <c r="N259" i="4"/>
  <c r="M259" i="4"/>
  <c r="L259" i="4"/>
  <c r="K259" i="4"/>
  <c r="J259" i="4"/>
  <c r="O259" i="4" s="1"/>
  <c r="N258" i="4"/>
  <c r="M258" i="4"/>
  <c r="L258" i="4"/>
  <c r="K258" i="4"/>
  <c r="J258" i="4"/>
  <c r="O258" i="4" s="1"/>
  <c r="N257" i="4"/>
  <c r="M257" i="4"/>
  <c r="L257" i="4"/>
  <c r="K257" i="4"/>
  <c r="J257" i="4"/>
  <c r="O257" i="4" s="1"/>
  <c r="N256" i="4"/>
  <c r="O256" i="4" s="1"/>
  <c r="N255" i="4"/>
  <c r="M255" i="4"/>
  <c r="L255" i="4"/>
  <c r="K255" i="4"/>
  <c r="J255" i="4"/>
  <c r="O255" i="4" s="1"/>
  <c r="N254" i="4"/>
  <c r="M254" i="4"/>
  <c r="L254" i="4"/>
  <c r="K254" i="4"/>
  <c r="J254" i="4"/>
  <c r="O254" i="4" s="1"/>
  <c r="N253" i="4"/>
  <c r="M253" i="4"/>
  <c r="L253" i="4"/>
  <c r="K253" i="4"/>
  <c r="J253" i="4"/>
  <c r="O253" i="4" s="1"/>
  <c r="N252" i="4"/>
  <c r="O252" i="4" s="1"/>
  <c r="N251" i="4"/>
  <c r="O251" i="4" s="1"/>
  <c r="N250" i="4"/>
  <c r="O250" i="4" s="1"/>
  <c r="N249" i="4"/>
  <c r="O249" i="4" s="1"/>
  <c r="N248" i="4"/>
  <c r="M248" i="4"/>
  <c r="L248" i="4"/>
  <c r="K248" i="4"/>
  <c r="J248" i="4"/>
  <c r="O248" i="4" s="1"/>
  <c r="N247" i="4"/>
  <c r="M247" i="4"/>
  <c r="L247" i="4"/>
  <c r="K247" i="4"/>
  <c r="J247" i="4"/>
  <c r="O247" i="4" s="1"/>
  <c r="N246" i="4"/>
  <c r="M246" i="4"/>
  <c r="L246" i="4"/>
  <c r="K246" i="4"/>
  <c r="J246" i="4"/>
  <c r="O246" i="4" s="1"/>
  <c r="N245" i="4"/>
  <c r="O245" i="4" s="1"/>
  <c r="N244" i="4"/>
  <c r="O244" i="4" s="1"/>
  <c r="N243" i="4"/>
  <c r="O243" i="4" s="1"/>
  <c r="N242" i="4"/>
  <c r="O242" i="4" s="1"/>
  <c r="N241" i="4"/>
  <c r="M241" i="4"/>
  <c r="L241" i="4"/>
  <c r="K241" i="4"/>
  <c r="J241" i="4"/>
  <c r="O241" i="4" s="1"/>
  <c r="N240" i="4"/>
  <c r="O240" i="4" s="1"/>
  <c r="N239" i="4"/>
  <c r="O239" i="4" s="1"/>
  <c r="N238" i="4"/>
  <c r="O238" i="4" s="1"/>
  <c r="N237" i="4"/>
  <c r="O237" i="4" s="1"/>
  <c r="N236" i="4"/>
  <c r="M236" i="4"/>
  <c r="L236" i="4"/>
  <c r="K236" i="4"/>
  <c r="J236" i="4"/>
  <c r="O236" i="4" s="1"/>
  <c r="N235" i="4"/>
  <c r="M235" i="4"/>
  <c r="L235" i="4"/>
  <c r="K235" i="4"/>
  <c r="J235" i="4"/>
  <c r="O235" i="4" s="1"/>
  <c r="N234" i="4"/>
  <c r="M234" i="4"/>
  <c r="L234" i="4"/>
  <c r="K234" i="4"/>
  <c r="J234" i="4"/>
  <c r="O234" i="4" s="1"/>
  <c r="N233" i="4"/>
  <c r="M233" i="4"/>
  <c r="L233" i="4"/>
  <c r="K233" i="4"/>
  <c r="J233" i="4"/>
  <c r="O233" i="4" s="1"/>
  <c r="N232" i="4"/>
  <c r="O232" i="4" s="1"/>
  <c r="N231" i="4"/>
  <c r="M231" i="4"/>
  <c r="L231" i="4"/>
  <c r="K231" i="4"/>
  <c r="J231" i="4"/>
  <c r="O231" i="4" s="1"/>
  <c r="N230" i="4"/>
  <c r="M230" i="4"/>
  <c r="L230" i="4"/>
  <c r="K230" i="4"/>
  <c r="J230" i="4"/>
  <c r="O230" i="4" s="1"/>
  <c r="N229" i="4"/>
  <c r="M229" i="4"/>
  <c r="L229" i="4"/>
  <c r="K229" i="4"/>
  <c r="J229" i="4"/>
  <c r="O229" i="4" s="1"/>
  <c r="N228" i="4"/>
  <c r="O228" i="4" s="1"/>
  <c r="N227" i="4"/>
  <c r="O227" i="4" s="1"/>
  <c r="N226" i="4"/>
  <c r="O226" i="4" s="1"/>
  <c r="N225" i="4"/>
  <c r="O225" i="4" s="1"/>
  <c r="N224" i="4"/>
  <c r="M224" i="4"/>
  <c r="L224" i="4"/>
  <c r="K224" i="4"/>
  <c r="J224" i="4"/>
  <c r="O224" i="4" s="1"/>
  <c r="N223" i="4"/>
  <c r="O223" i="4" s="1"/>
  <c r="N222" i="4"/>
  <c r="O222" i="4" s="1"/>
  <c r="N221" i="4"/>
  <c r="O221" i="4" s="1"/>
  <c r="N220" i="4"/>
  <c r="O220" i="4" s="1"/>
  <c r="N219" i="4"/>
  <c r="O219" i="4" s="1"/>
  <c r="N218" i="4"/>
  <c r="O218" i="4" s="1"/>
  <c r="N217" i="4"/>
  <c r="O217" i="4" s="1"/>
  <c r="N216" i="4"/>
  <c r="O216" i="4" s="1"/>
  <c r="N215" i="4"/>
  <c r="O215" i="4" s="1"/>
  <c r="N214" i="4"/>
  <c r="O214" i="4" s="1"/>
  <c r="N213" i="4"/>
  <c r="O213" i="4" s="1"/>
  <c r="N212" i="4"/>
  <c r="M212" i="4"/>
  <c r="L212" i="4"/>
  <c r="K212" i="4"/>
  <c r="J212" i="4"/>
  <c r="O212" i="4" s="1"/>
  <c r="N211" i="4"/>
  <c r="M211" i="4"/>
  <c r="L211" i="4"/>
  <c r="K211" i="4"/>
  <c r="J211" i="4"/>
  <c r="O211" i="4" s="1"/>
  <c r="N210" i="4"/>
  <c r="M210" i="4"/>
  <c r="L210" i="4"/>
  <c r="K210" i="4"/>
  <c r="J210" i="4"/>
  <c r="O210" i="4" s="1"/>
  <c r="N209" i="4"/>
  <c r="O209" i="4" s="1"/>
  <c r="N208" i="4"/>
  <c r="O208" i="4" s="1"/>
  <c r="N207" i="4"/>
  <c r="O207" i="4" s="1"/>
  <c r="N206" i="4"/>
  <c r="O206" i="4" s="1"/>
  <c r="N205" i="4"/>
  <c r="O205" i="4" s="1"/>
  <c r="N204" i="4"/>
  <c r="M204" i="4"/>
  <c r="L204" i="4"/>
  <c r="K204" i="4"/>
  <c r="J204" i="4"/>
  <c r="O204" i="4" s="1"/>
  <c r="N203" i="4"/>
  <c r="O203" i="4" s="1"/>
  <c r="N202" i="4"/>
  <c r="M202" i="4"/>
  <c r="L202" i="4"/>
  <c r="K202" i="4"/>
  <c r="J202" i="4"/>
  <c r="O202" i="4" s="1"/>
  <c r="N201" i="4"/>
  <c r="O201" i="4" s="1"/>
  <c r="N200" i="4"/>
  <c r="M200" i="4"/>
  <c r="L200" i="4"/>
  <c r="K200" i="4"/>
  <c r="J200" i="4"/>
  <c r="O200" i="4" s="1"/>
  <c r="N199" i="4"/>
  <c r="O199" i="4" s="1"/>
  <c r="N198" i="4"/>
  <c r="M198" i="4"/>
  <c r="L198" i="4"/>
  <c r="K198" i="4"/>
  <c r="J198" i="4"/>
  <c r="O198" i="4" s="1"/>
  <c r="N197" i="4"/>
  <c r="O197" i="4" s="1"/>
  <c r="N196" i="4"/>
  <c r="M196" i="4"/>
  <c r="L196" i="4"/>
  <c r="K196" i="4"/>
  <c r="J196" i="4"/>
  <c r="O196" i="4" s="1"/>
  <c r="N195" i="4"/>
  <c r="O195" i="4" s="1"/>
  <c r="N194" i="4"/>
  <c r="M194" i="4"/>
  <c r="L194" i="4"/>
  <c r="K194" i="4"/>
  <c r="J194" i="4"/>
  <c r="O194" i="4" s="1"/>
  <c r="N193" i="4"/>
  <c r="M193" i="4"/>
  <c r="L193" i="4"/>
  <c r="K193" i="4"/>
  <c r="J193" i="4"/>
  <c r="O193" i="4" s="1"/>
  <c r="N192" i="4"/>
  <c r="M192" i="4"/>
  <c r="L192" i="4"/>
  <c r="K192" i="4"/>
  <c r="J192" i="4"/>
  <c r="O192" i="4" s="1"/>
  <c r="N191" i="4"/>
  <c r="M191" i="4"/>
  <c r="L191" i="4"/>
  <c r="K191" i="4"/>
  <c r="J191" i="4"/>
  <c r="O191" i="4" s="1"/>
  <c r="N190" i="4"/>
  <c r="M190" i="4"/>
  <c r="L190" i="4"/>
  <c r="K190" i="4"/>
  <c r="J190" i="4"/>
  <c r="O190" i="4" s="1"/>
  <c r="N189" i="4"/>
  <c r="M189" i="4"/>
  <c r="L189" i="4"/>
  <c r="K189" i="4"/>
  <c r="J189" i="4"/>
  <c r="O189" i="4" s="1"/>
  <c r="N188" i="4"/>
  <c r="M188" i="4"/>
  <c r="L188" i="4"/>
  <c r="K188" i="4"/>
  <c r="J188" i="4"/>
  <c r="O188" i="4" s="1"/>
  <c r="N187" i="4"/>
  <c r="M187" i="4"/>
  <c r="L187" i="4"/>
  <c r="K187" i="4"/>
  <c r="J187" i="4"/>
  <c r="O187" i="4" s="1"/>
  <c r="N186" i="4"/>
  <c r="M186" i="4"/>
  <c r="L186" i="4"/>
  <c r="K186" i="4"/>
  <c r="J186" i="4"/>
  <c r="O186" i="4" s="1"/>
  <c r="N185" i="4"/>
  <c r="M185" i="4"/>
  <c r="L185" i="4"/>
  <c r="K185" i="4"/>
  <c r="J185" i="4"/>
  <c r="O185" i="4" s="1"/>
  <c r="N184" i="4"/>
  <c r="M184" i="4"/>
  <c r="L184" i="4"/>
  <c r="K184" i="4"/>
  <c r="J184" i="4"/>
  <c r="O184" i="4" s="1"/>
  <c r="N183" i="4"/>
  <c r="M183" i="4"/>
  <c r="L183" i="4"/>
  <c r="K183" i="4"/>
  <c r="J183" i="4"/>
  <c r="O183" i="4" s="1"/>
  <c r="N182" i="4"/>
  <c r="M182" i="4"/>
  <c r="L182" i="4"/>
  <c r="K182" i="4"/>
  <c r="J182" i="4"/>
  <c r="O182" i="4" s="1"/>
  <c r="N181" i="4"/>
  <c r="M181" i="4"/>
  <c r="L181" i="4"/>
  <c r="K181" i="4"/>
  <c r="J181" i="4"/>
  <c r="O181" i="4" s="1"/>
  <c r="N180" i="4"/>
  <c r="M180" i="4"/>
  <c r="L180" i="4"/>
  <c r="K180" i="4"/>
  <c r="J180" i="4"/>
  <c r="O180" i="4" s="1"/>
  <c r="N179" i="4"/>
  <c r="M179" i="4"/>
  <c r="L179" i="4"/>
  <c r="K179" i="4"/>
  <c r="J179" i="4"/>
  <c r="O179" i="4" s="1"/>
  <c r="N178" i="4"/>
  <c r="M178" i="4"/>
  <c r="L178" i="4"/>
  <c r="K178" i="4"/>
  <c r="J178" i="4"/>
  <c r="O178" i="4" s="1"/>
  <c r="N177" i="4"/>
  <c r="M177" i="4"/>
  <c r="L177" i="4"/>
  <c r="K177" i="4"/>
  <c r="J177" i="4"/>
  <c r="O177" i="4" s="1"/>
  <c r="N176" i="4"/>
  <c r="M176" i="4"/>
  <c r="L176" i="4"/>
  <c r="K176" i="4"/>
  <c r="J176" i="4"/>
  <c r="O176" i="4" s="1"/>
  <c r="N175" i="4"/>
  <c r="M175" i="4"/>
  <c r="L175" i="4"/>
  <c r="K175" i="4"/>
  <c r="J175" i="4"/>
  <c r="O175" i="4" s="1"/>
  <c r="N174" i="4"/>
  <c r="M174" i="4"/>
  <c r="L174" i="4"/>
  <c r="K174" i="4"/>
  <c r="J174" i="4"/>
  <c r="O174" i="4" s="1"/>
  <c r="N173" i="4"/>
  <c r="O173" i="4" s="1"/>
  <c r="N172" i="4"/>
  <c r="O172" i="4" s="1"/>
  <c r="N171" i="4"/>
  <c r="O171" i="4" s="1"/>
  <c r="N170" i="4"/>
  <c r="M170" i="4"/>
  <c r="L170" i="4"/>
  <c r="K170" i="4"/>
  <c r="J170" i="4"/>
  <c r="O170" i="4" s="1"/>
  <c r="N169" i="4"/>
  <c r="O169" i="4" s="1"/>
  <c r="N168" i="4"/>
  <c r="M168" i="4"/>
  <c r="L168" i="4"/>
  <c r="K168" i="4"/>
  <c r="J168" i="4"/>
  <c r="O168" i="4" s="1"/>
  <c r="N167" i="4"/>
  <c r="M167" i="4"/>
  <c r="L167" i="4"/>
  <c r="K167" i="4"/>
  <c r="J167" i="4"/>
  <c r="O167" i="4" s="1"/>
  <c r="N166" i="4"/>
  <c r="M166" i="4"/>
  <c r="L166" i="4"/>
  <c r="K166" i="4"/>
  <c r="J166" i="4"/>
  <c r="O166" i="4" s="1"/>
  <c r="N165" i="4"/>
  <c r="M165" i="4"/>
  <c r="L165" i="4"/>
  <c r="K165" i="4"/>
  <c r="J165" i="4"/>
  <c r="O165" i="4" s="1"/>
  <c r="N164" i="4"/>
  <c r="M164" i="4"/>
  <c r="L164" i="4"/>
  <c r="K164" i="4"/>
  <c r="J164" i="4"/>
  <c r="O164" i="4" s="1"/>
  <c r="N163" i="4"/>
  <c r="M163" i="4"/>
  <c r="L163" i="4"/>
  <c r="K163" i="4"/>
  <c r="J163" i="4"/>
  <c r="O163" i="4" s="1"/>
  <c r="N162" i="4"/>
  <c r="M162" i="4"/>
  <c r="L162" i="4"/>
  <c r="K162" i="4"/>
  <c r="J162" i="4"/>
  <c r="O162" i="4" s="1"/>
  <c r="N161" i="4"/>
  <c r="M161" i="4"/>
  <c r="L161" i="4"/>
  <c r="K161" i="4"/>
  <c r="J161" i="4"/>
  <c r="O161" i="4" s="1"/>
  <c r="N160" i="4"/>
  <c r="M160" i="4"/>
  <c r="L160" i="4"/>
  <c r="K160" i="4"/>
  <c r="J160" i="4"/>
  <c r="O160" i="4" s="1"/>
  <c r="N159" i="4"/>
  <c r="O159" i="4" s="1"/>
  <c r="N158" i="4"/>
  <c r="M158" i="4"/>
  <c r="L158" i="4"/>
  <c r="K158" i="4"/>
  <c r="J158" i="4"/>
  <c r="O158" i="4" s="1"/>
  <c r="N157" i="4"/>
  <c r="O157" i="4" s="1"/>
  <c r="N156" i="4"/>
  <c r="M156" i="4"/>
  <c r="L156" i="4"/>
  <c r="K156" i="4"/>
  <c r="J156" i="4"/>
  <c r="O156" i="4" s="1"/>
  <c r="N155" i="4"/>
  <c r="O155" i="4" s="1"/>
  <c r="N154" i="4"/>
  <c r="M154" i="4"/>
  <c r="L154" i="4"/>
  <c r="K154" i="4"/>
  <c r="J154" i="4"/>
  <c r="O154" i="4" s="1"/>
  <c r="N153" i="4"/>
  <c r="O153" i="4" s="1"/>
  <c r="N152" i="4"/>
  <c r="M152" i="4"/>
  <c r="L152" i="4"/>
  <c r="K152" i="4"/>
  <c r="J152" i="4"/>
  <c r="O152" i="4" s="1"/>
  <c r="N151" i="4"/>
  <c r="O151" i="4" s="1"/>
  <c r="N150" i="4"/>
  <c r="M150" i="4"/>
  <c r="L150" i="4"/>
  <c r="K150" i="4"/>
  <c r="J150" i="4"/>
  <c r="O150" i="4" s="1"/>
  <c r="N149" i="4"/>
  <c r="O149" i="4" s="1"/>
  <c r="N148" i="4"/>
  <c r="M148" i="4"/>
  <c r="L148" i="4"/>
  <c r="K148" i="4"/>
  <c r="J148" i="4"/>
  <c r="O148" i="4" s="1"/>
  <c r="N147" i="4"/>
  <c r="M147" i="4"/>
  <c r="L147" i="4"/>
  <c r="K147" i="4"/>
  <c r="J147" i="4"/>
  <c r="O147" i="4" s="1"/>
  <c r="N146" i="4"/>
  <c r="O146" i="4" s="1"/>
  <c r="N145" i="4"/>
  <c r="O145" i="4" s="1"/>
  <c r="N144" i="4"/>
  <c r="M144" i="4"/>
  <c r="L144" i="4"/>
  <c r="K144" i="4"/>
  <c r="J144" i="4"/>
  <c r="O144" i="4" s="1"/>
  <c r="N143" i="4"/>
  <c r="M143" i="4"/>
  <c r="L143" i="4"/>
  <c r="K143" i="4"/>
  <c r="J143" i="4"/>
  <c r="O143" i="4" s="1"/>
  <c r="N142" i="4"/>
  <c r="M142" i="4"/>
  <c r="L142" i="4"/>
  <c r="K142" i="4"/>
  <c r="J142" i="4"/>
  <c r="O142" i="4" s="1"/>
  <c r="N141" i="4"/>
  <c r="M141" i="4"/>
  <c r="L141" i="4"/>
  <c r="K141" i="4"/>
  <c r="J141" i="4"/>
  <c r="O141" i="4" s="1"/>
  <c r="N140" i="4"/>
  <c r="M140" i="4"/>
  <c r="L140" i="4"/>
  <c r="K140" i="4"/>
  <c r="J140" i="4"/>
  <c r="O140" i="4" s="1"/>
  <c r="N139" i="4"/>
  <c r="M139" i="4"/>
  <c r="L139" i="4"/>
  <c r="K139" i="4"/>
  <c r="J139" i="4"/>
  <c r="O139" i="4" s="1"/>
  <c r="N138" i="4"/>
  <c r="M138" i="4"/>
  <c r="L138" i="4"/>
  <c r="K138" i="4"/>
  <c r="J138" i="4"/>
  <c r="O138" i="4" s="1"/>
  <c r="N137" i="4"/>
  <c r="M137" i="4"/>
  <c r="L137" i="4"/>
  <c r="K137" i="4"/>
  <c r="J137" i="4"/>
  <c r="O137" i="4" s="1"/>
  <c r="N136" i="4"/>
  <c r="M136" i="4"/>
  <c r="L136" i="4"/>
  <c r="K136" i="4"/>
  <c r="J136" i="4"/>
  <c r="O136" i="4" s="1"/>
  <c r="N135" i="4"/>
  <c r="M135" i="4"/>
  <c r="L135" i="4"/>
  <c r="K135" i="4"/>
  <c r="J135" i="4"/>
  <c r="O135" i="4" s="1"/>
  <c r="N134" i="4"/>
  <c r="M134" i="4"/>
  <c r="L134" i="4"/>
  <c r="K134" i="4"/>
  <c r="J134" i="4"/>
  <c r="O134" i="4" s="1"/>
  <c r="N133" i="4"/>
  <c r="M133" i="4"/>
  <c r="L133" i="4"/>
  <c r="K133" i="4"/>
  <c r="J133" i="4"/>
  <c r="O133" i="4" s="1"/>
  <c r="N132" i="4"/>
  <c r="M132" i="4"/>
  <c r="L132" i="4"/>
  <c r="K132" i="4"/>
  <c r="J132" i="4"/>
  <c r="O132" i="4" s="1"/>
  <c r="N131" i="4"/>
  <c r="M131" i="4"/>
  <c r="L131" i="4"/>
  <c r="K131" i="4"/>
  <c r="J131" i="4"/>
  <c r="O131" i="4" s="1"/>
  <c r="N130" i="4"/>
  <c r="M130" i="4"/>
  <c r="L130" i="4"/>
  <c r="K130" i="4"/>
  <c r="J130" i="4"/>
  <c r="O130" i="4" s="1"/>
  <c r="N129" i="4"/>
  <c r="M129" i="4"/>
  <c r="L129" i="4"/>
  <c r="K129" i="4"/>
  <c r="J129" i="4"/>
  <c r="O129" i="4" s="1"/>
  <c r="N128" i="4"/>
  <c r="M128" i="4"/>
  <c r="L128" i="4"/>
  <c r="K128" i="4"/>
  <c r="J128" i="4"/>
  <c r="O128" i="4" s="1"/>
  <c r="N127" i="4"/>
  <c r="O127" i="4" s="1"/>
  <c r="N126" i="4"/>
  <c r="M126" i="4"/>
  <c r="L126" i="4"/>
  <c r="K126" i="4"/>
  <c r="J126" i="4"/>
  <c r="O126" i="4" s="1"/>
  <c r="N125" i="4"/>
  <c r="O125" i="4" s="1"/>
  <c r="N124" i="4"/>
  <c r="M124" i="4"/>
  <c r="L124" i="4"/>
  <c r="K124" i="4"/>
  <c r="J124" i="4"/>
  <c r="O124" i="4" s="1"/>
  <c r="N123" i="4"/>
  <c r="M123" i="4"/>
  <c r="L123" i="4"/>
  <c r="K123" i="4"/>
  <c r="J123" i="4"/>
  <c r="O123" i="4" s="1"/>
  <c r="N122" i="4"/>
  <c r="M122" i="4"/>
  <c r="L122" i="4"/>
  <c r="K122" i="4"/>
  <c r="J122" i="4"/>
  <c r="O122" i="4" s="1"/>
  <c r="N121" i="4"/>
  <c r="O121" i="4" s="1"/>
  <c r="N120" i="4"/>
  <c r="O120" i="4" s="1"/>
  <c r="N119" i="4"/>
  <c r="M119" i="4"/>
  <c r="L119" i="4"/>
  <c r="K119" i="4"/>
  <c r="J119" i="4"/>
  <c r="O119" i="4" s="1"/>
  <c r="N118" i="4"/>
  <c r="M118" i="4"/>
  <c r="L118" i="4"/>
  <c r="K118" i="4"/>
  <c r="J118" i="4"/>
  <c r="O118" i="4" s="1"/>
  <c r="N117" i="4"/>
  <c r="M117" i="4"/>
  <c r="L117" i="4"/>
  <c r="K117" i="4"/>
  <c r="J117" i="4"/>
  <c r="O117" i="4" s="1"/>
  <c r="N116" i="4"/>
  <c r="O116" i="4" s="1"/>
  <c r="N115" i="4"/>
  <c r="M115" i="4"/>
  <c r="L115" i="4"/>
  <c r="K115" i="4"/>
  <c r="J115" i="4"/>
  <c r="O115" i="4" s="1"/>
  <c r="N114" i="4"/>
  <c r="M114" i="4"/>
  <c r="L114" i="4"/>
  <c r="K114" i="4"/>
  <c r="J114" i="4"/>
  <c r="O114" i="4" s="1"/>
  <c r="N113" i="4"/>
  <c r="M113" i="4"/>
  <c r="L113" i="4"/>
  <c r="K113" i="4"/>
  <c r="J113" i="4"/>
  <c r="O113" i="4" s="1"/>
  <c r="N112" i="4"/>
  <c r="M112" i="4"/>
  <c r="L112" i="4"/>
  <c r="K112" i="4"/>
  <c r="J112" i="4"/>
  <c r="O112" i="4" s="1"/>
  <c r="N111" i="4"/>
  <c r="O111" i="4" s="1"/>
  <c r="N110" i="4"/>
  <c r="M110" i="4"/>
  <c r="L110" i="4"/>
  <c r="K110" i="4"/>
  <c r="J110" i="4"/>
  <c r="O110" i="4" s="1"/>
  <c r="N109" i="4"/>
  <c r="O109" i="4" s="1"/>
  <c r="N108" i="4"/>
  <c r="M108" i="4"/>
  <c r="L108" i="4"/>
  <c r="K108" i="4"/>
  <c r="J108" i="4"/>
  <c r="O108" i="4" s="1"/>
  <c r="N107" i="4"/>
  <c r="O107" i="4" s="1"/>
  <c r="N106" i="4"/>
  <c r="M106" i="4"/>
  <c r="L106" i="4"/>
  <c r="K106" i="4"/>
  <c r="J106" i="4"/>
  <c r="O106" i="4" s="1"/>
  <c r="N105" i="4"/>
  <c r="M105" i="4"/>
  <c r="L105" i="4"/>
  <c r="K105" i="4"/>
  <c r="J105" i="4"/>
  <c r="O105" i="4" s="1"/>
  <c r="N104" i="4"/>
  <c r="M104" i="4"/>
  <c r="L104" i="4"/>
  <c r="K104" i="4"/>
  <c r="J104" i="4"/>
  <c r="O104" i="4" s="1"/>
  <c r="N103" i="4"/>
  <c r="M103" i="4"/>
  <c r="L103" i="4"/>
  <c r="K103" i="4"/>
  <c r="J103" i="4"/>
  <c r="O103" i="4" s="1"/>
  <c r="N102" i="4"/>
  <c r="O102" i="4" s="1"/>
  <c r="N101" i="4"/>
  <c r="M101" i="4"/>
  <c r="L101" i="4"/>
  <c r="K101" i="4"/>
  <c r="J101" i="4"/>
  <c r="O101" i="4" s="1"/>
  <c r="N100" i="4"/>
  <c r="O100" i="4" s="1"/>
  <c r="N99" i="4"/>
  <c r="M99" i="4"/>
  <c r="L99" i="4"/>
  <c r="K99" i="4"/>
  <c r="J99" i="4"/>
  <c r="O99" i="4" s="1"/>
  <c r="N98" i="4"/>
  <c r="M98" i="4"/>
  <c r="L98" i="4"/>
  <c r="K98" i="4"/>
  <c r="J98" i="4"/>
  <c r="O98" i="4" s="1"/>
  <c r="N97" i="4"/>
  <c r="M97" i="4"/>
  <c r="L97" i="4"/>
  <c r="K97" i="4"/>
  <c r="J97" i="4"/>
  <c r="O97" i="4" s="1"/>
  <c r="N96" i="4"/>
  <c r="O96" i="4" s="1"/>
  <c r="N95" i="4"/>
  <c r="M95" i="4"/>
  <c r="L95" i="4"/>
  <c r="K95" i="4"/>
  <c r="J95" i="4"/>
  <c r="O95" i="4" s="1"/>
  <c r="N94" i="4"/>
  <c r="M94" i="4"/>
  <c r="L94" i="4"/>
  <c r="K94" i="4"/>
  <c r="J94" i="4"/>
  <c r="O94" i="4" s="1"/>
  <c r="N93" i="4"/>
  <c r="M93" i="4"/>
  <c r="L93" i="4"/>
  <c r="K93" i="4"/>
  <c r="J93" i="4"/>
  <c r="O93" i="4" s="1"/>
  <c r="N92" i="4"/>
  <c r="M92" i="4"/>
  <c r="L92" i="4"/>
  <c r="K92" i="4"/>
  <c r="J92" i="4"/>
  <c r="O92" i="4" s="1"/>
  <c r="N91" i="4"/>
  <c r="O91" i="4" s="1"/>
  <c r="N90" i="4"/>
  <c r="M90" i="4"/>
  <c r="L90" i="4"/>
  <c r="K90" i="4"/>
  <c r="J90" i="4"/>
  <c r="O90" i="4" s="1"/>
  <c r="N89" i="4"/>
  <c r="M89" i="4"/>
  <c r="L89" i="4"/>
  <c r="K89" i="4"/>
  <c r="J89" i="4"/>
  <c r="O89" i="4" s="1"/>
  <c r="N88" i="4"/>
  <c r="M88" i="4"/>
  <c r="L88" i="4"/>
  <c r="K88" i="4"/>
  <c r="J88" i="4"/>
  <c r="O88" i="4" s="1"/>
  <c r="N87" i="4"/>
  <c r="O87" i="4" s="1"/>
  <c r="N86" i="4"/>
  <c r="O86" i="4" s="1"/>
  <c r="N85" i="4"/>
  <c r="M85" i="4"/>
  <c r="L85" i="4"/>
  <c r="K85" i="4"/>
  <c r="J85" i="4"/>
  <c r="O85" i="4" s="1"/>
  <c r="N84" i="4"/>
  <c r="M84" i="4"/>
  <c r="L84" i="4"/>
  <c r="K84" i="4"/>
  <c r="J84" i="4"/>
  <c r="O84" i="4" s="1"/>
  <c r="N83" i="4"/>
  <c r="M83" i="4"/>
  <c r="L83" i="4"/>
  <c r="K83" i="4"/>
  <c r="J83" i="4"/>
  <c r="O83" i="4" s="1"/>
  <c r="N82" i="4"/>
  <c r="M82" i="4"/>
  <c r="L82" i="4"/>
  <c r="K82" i="4"/>
  <c r="J82" i="4"/>
  <c r="O82" i="4" s="1"/>
  <c r="N81" i="4"/>
  <c r="M81" i="4"/>
  <c r="L81" i="4"/>
  <c r="K81" i="4"/>
  <c r="J81" i="4"/>
  <c r="O81" i="4" s="1"/>
  <c r="N80" i="4"/>
  <c r="M80" i="4"/>
  <c r="L80" i="4"/>
  <c r="K80" i="4"/>
  <c r="J80" i="4"/>
  <c r="O80" i="4" s="1"/>
  <c r="N79" i="4"/>
  <c r="M79" i="4"/>
  <c r="L79" i="4"/>
  <c r="K79" i="4"/>
  <c r="J79" i="4"/>
  <c r="O79" i="4" s="1"/>
  <c r="N78" i="4"/>
  <c r="M78" i="4"/>
  <c r="L78" i="4"/>
  <c r="K78" i="4"/>
  <c r="J78" i="4"/>
  <c r="O78" i="4" s="1"/>
  <c r="N77" i="4"/>
  <c r="M77" i="4"/>
  <c r="L77" i="4"/>
  <c r="K77" i="4"/>
  <c r="J77" i="4"/>
  <c r="O77" i="4" s="1"/>
  <c r="N76" i="4"/>
  <c r="M76" i="4"/>
  <c r="L76" i="4"/>
  <c r="K76" i="4"/>
  <c r="J76" i="4"/>
  <c r="O76" i="4" s="1"/>
  <c r="N75" i="4"/>
  <c r="M75" i="4"/>
  <c r="L75" i="4"/>
  <c r="K75" i="4"/>
  <c r="J75" i="4"/>
  <c r="O75" i="4" s="1"/>
  <c r="N74" i="4"/>
  <c r="M74" i="4"/>
  <c r="L74" i="4"/>
  <c r="K74" i="4"/>
  <c r="J74" i="4"/>
  <c r="O74" i="4" s="1"/>
  <c r="N73" i="4"/>
  <c r="M73" i="4"/>
  <c r="L73" i="4"/>
  <c r="K73" i="4"/>
  <c r="J73" i="4"/>
  <c r="O73" i="4" s="1"/>
  <c r="N72" i="4"/>
  <c r="M72" i="4"/>
  <c r="L72" i="4"/>
  <c r="K72" i="4"/>
  <c r="J72" i="4"/>
  <c r="O72" i="4" s="1"/>
  <c r="N71" i="4"/>
  <c r="M71" i="4"/>
  <c r="L71" i="4"/>
  <c r="K71" i="4"/>
  <c r="J71" i="4"/>
  <c r="O71" i="4" s="1"/>
  <c r="N70" i="4"/>
  <c r="M70" i="4"/>
  <c r="L70" i="4"/>
  <c r="K70" i="4"/>
  <c r="J70" i="4"/>
  <c r="O70" i="4" s="1"/>
  <c r="N69" i="4"/>
  <c r="M69" i="4"/>
  <c r="L69" i="4"/>
  <c r="K69" i="4"/>
  <c r="J69" i="4"/>
  <c r="O69" i="4" s="1"/>
  <c r="N68" i="4"/>
  <c r="M68" i="4"/>
  <c r="L68" i="4"/>
  <c r="K68" i="4"/>
  <c r="J68" i="4"/>
  <c r="O68" i="4" s="1"/>
  <c r="N67" i="4"/>
  <c r="M67" i="4"/>
  <c r="L67" i="4"/>
  <c r="K67" i="4"/>
  <c r="J67" i="4"/>
  <c r="O67" i="4" s="1"/>
  <c r="N66" i="4"/>
  <c r="M66" i="4"/>
  <c r="L66" i="4"/>
  <c r="K66" i="4"/>
  <c r="J66" i="4"/>
  <c r="O66" i="4" s="1"/>
  <c r="N65" i="4"/>
  <c r="M65" i="4"/>
  <c r="L65" i="4"/>
  <c r="K65" i="4"/>
  <c r="J65" i="4"/>
  <c r="O65" i="4" s="1"/>
  <c r="N64" i="4"/>
  <c r="M64" i="4"/>
  <c r="L64" i="4"/>
  <c r="K64" i="4"/>
  <c r="J64" i="4"/>
  <c r="O64" i="4" s="1"/>
  <c r="N63" i="4"/>
  <c r="M63" i="4"/>
  <c r="L63" i="4"/>
  <c r="K63" i="4"/>
  <c r="J63" i="4"/>
  <c r="O63" i="4" s="1"/>
  <c r="N62" i="4"/>
  <c r="M62" i="4"/>
  <c r="L62" i="4"/>
  <c r="K62" i="4"/>
  <c r="J62" i="4"/>
  <c r="O62" i="4" s="1"/>
  <c r="N61" i="4"/>
  <c r="M61" i="4"/>
  <c r="L61" i="4"/>
  <c r="K61" i="4"/>
  <c r="J61" i="4"/>
  <c r="O61" i="4" s="1"/>
  <c r="N60" i="4"/>
  <c r="M60" i="4"/>
  <c r="L60" i="4"/>
  <c r="K60" i="4"/>
  <c r="J60" i="4"/>
  <c r="O60" i="4" s="1"/>
  <c r="N59" i="4"/>
  <c r="M59" i="4"/>
  <c r="L59" i="4"/>
  <c r="K59" i="4"/>
  <c r="J59" i="4"/>
  <c r="O59" i="4" s="1"/>
  <c r="N58" i="4"/>
  <c r="M58" i="4"/>
  <c r="L58" i="4"/>
  <c r="K58" i="4"/>
  <c r="J58" i="4"/>
  <c r="O58" i="4" s="1"/>
  <c r="N57" i="4"/>
  <c r="M57" i="4"/>
  <c r="L57" i="4"/>
  <c r="K57" i="4"/>
  <c r="J57" i="4"/>
  <c r="O57" i="4" s="1"/>
  <c r="N56" i="4"/>
  <c r="M56" i="4"/>
  <c r="L56" i="4"/>
  <c r="K56" i="4"/>
  <c r="J56" i="4"/>
  <c r="O56" i="4" s="1"/>
  <c r="N55" i="4"/>
  <c r="M55" i="4"/>
  <c r="L55" i="4"/>
  <c r="K55" i="4"/>
  <c r="J55" i="4"/>
  <c r="O55" i="4" s="1"/>
  <c r="N54" i="4"/>
  <c r="M54" i="4"/>
  <c r="L54" i="4"/>
  <c r="K54" i="4"/>
  <c r="J54" i="4"/>
  <c r="O54" i="4" s="1"/>
  <c r="N53" i="4"/>
  <c r="M53" i="4"/>
  <c r="L53" i="4"/>
  <c r="K53" i="4"/>
  <c r="J53" i="4"/>
  <c r="O53" i="4" s="1"/>
  <c r="N52" i="4"/>
  <c r="M52" i="4"/>
  <c r="L52" i="4"/>
  <c r="K52" i="4"/>
  <c r="J52" i="4"/>
  <c r="O52" i="4" s="1"/>
  <c r="N51" i="4"/>
  <c r="M51" i="4"/>
  <c r="L51" i="4"/>
  <c r="K51" i="4"/>
  <c r="J51" i="4"/>
  <c r="O51" i="4" s="1"/>
  <c r="N50" i="4"/>
  <c r="M50" i="4"/>
  <c r="L50" i="4"/>
  <c r="K50" i="4"/>
  <c r="J50" i="4"/>
  <c r="O50" i="4" s="1"/>
  <c r="N49" i="4"/>
  <c r="M49" i="4"/>
  <c r="L49" i="4"/>
  <c r="K49" i="4"/>
  <c r="J49" i="4"/>
  <c r="O49" i="4" s="1"/>
  <c r="N48" i="4"/>
  <c r="M48" i="4"/>
  <c r="L48" i="4"/>
  <c r="K48" i="4"/>
  <c r="J48" i="4"/>
  <c r="O48" i="4" s="1"/>
  <c r="N47" i="4"/>
  <c r="M47" i="4"/>
  <c r="L47" i="4"/>
  <c r="K47" i="4"/>
  <c r="J47" i="4"/>
  <c r="O47" i="4" s="1"/>
  <c r="N46" i="4"/>
  <c r="M46" i="4"/>
  <c r="L46" i="4"/>
  <c r="K46" i="4"/>
  <c r="J46" i="4"/>
  <c r="O46" i="4" s="1"/>
  <c r="N45" i="4"/>
  <c r="O45" i="4" s="1"/>
  <c r="N44" i="4"/>
  <c r="O44" i="4" s="1"/>
  <c r="N43" i="4"/>
  <c r="O43" i="4" s="1"/>
  <c r="N42" i="4"/>
  <c r="O42" i="4" s="1"/>
  <c r="N41" i="4"/>
  <c r="O41" i="4" s="1"/>
  <c r="N40" i="4"/>
  <c r="O40" i="4" s="1"/>
  <c r="N39" i="4"/>
  <c r="O39" i="4" s="1"/>
  <c r="N38" i="4"/>
  <c r="O38" i="4" s="1"/>
  <c r="N37" i="4"/>
  <c r="O37" i="4" s="1"/>
  <c r="N36" i="4"/>
  <c r="O36" i="4" s="1"/>
  <c r="N35" i="4"/>
  <c r="M35" i="4"/>
  <c r="L35" i="4"/>
  <c r="K35" i="4"/>
  <c r="J35" i="4"/>
  <c r="O35" i="4" s="1"/>
  <c r="N34" i="4"/>
  <c r="M34" i="4"/>
  <c r="L34" i="4"/>
  <c r="K34" i="4"/>
  <c r="J34" i="4"/>
  <c r="O34" i="4" s="1"/>
  <c r="N33" i="4"/>
  <c r="M33" i="4"/>
  <c r="L33" i="4"/>
  <c r="K33" i="4"/>
  <c r="J33" i="4"/>
  <c r="O33" i="4" s="1"/>
  <c r="N32" i="4"/>
  <c r="M32" i="4"/>
  <c r="L32" i="4"/>
  <c r="K32" i="4"/>
  <c r="J32" i="4"/>
  <c r="O32" i="4" s="1"/>
  <c r="N31" i="4"/>
  <c r="M31" i="4"/>
  <c r="L31" i="4"/>
  <c r="K31" i="4"/>
  <c r="J31" i="4"/>
  <c r="O31" i="4" s="1"/>
  <c r="N30" i="4"/>
  <c r="O30" i="4" s="1"/>
  <c r="N29" i="4"/>
  <c r="O29" i="4" s="1"/>
  <c r="N28" i="4"/>
  <c r="O28" i="4" s="1"/>
  <c r="N27" i="4"/>
  <c r="O27" i="4" s="1"/>
  <c r="N26" i="4"/>
  <c r="O26" i="4" s="1"/>
  <c r="N25" i="4"/>
  <c r="O25" i="4" s="1"/>
  <c r="N24" i="4"/>
  <c r="O24" i="4" s="1"/>
  <c r="N23" i="4"/>
  <c r="M23" i="4"/>
  <c r="L23" i="4"/>
  <c r="K23" i="4"/>
  <c r="J23" i="4"/>
  <c r="O23" i="4" s="1"/>
  <c r="N22" i="4"/>
  <c r="M22" i="4"/>
  <c r="L22" i="4"/>
  <c r="K22" i="4"/>
  <c r="J22" i="4"/>
  <c r="O22" i="4" s="1"/>
  <c r="N21" i="4"/>
  <c r="M21" i="4"/>
  <c r="L21" i="4"/>
  <c r="K21" i="4"/>
  <c r="J21" i="4"/>
  <c r="O21" i="4" s="1"/>
  <c r="N20" i="4"/>
  <c r="M20" i="4"/>
  <c r="L20" i="4"/>
  <c r="K20" i="4"/>
  <c r="J20" i="4"/>
  <c r="O20" i="4" s="1"/>
  <c r="N19" i="4"/>
  <c r="M19" i="4"/>
  <c r="L19" i="4"/>
  <c r="K19" i="4"/>
  <c r="J19" i="4"/>
  <c r="O19" i="4" s="1"/>
  <c r="N18" i="4"/>
  <c r="M18" i="4"/>
  <c r="L18" i="4"/>
  <c r="K18" i="4"/>
  <c r="J18" i="4"/>
  <c r="O18" i="4" s="1"/>
  <c r="N17" i="4"/>
  <c r="M17" i="4"/>
  <c r="L17" i="4"/>
  <c r="K17" i="4"/>
  <c r="J17" i="4"/>
  <c r="O17" i="4" s="1"/>
  <c r="N16" i="4"/>
  <c r="O16" i="4" s="1"/>
  <c r="N15" i="4"/>
  <c r="O15" i="4" s="1"/>
  <c r="N14" i="4"/>
  <c r="O14" i="4" s="1"/>
  <c r="N13" i="4"/>
  <c r="O13" i="4" s="1"/>
  <c r="N12" i="4"/>
  <c r="O12" i="4" s="1"/>
  <c r="N11" i="4"/>
  <c r="O11" i="4" s="1"/>
  <c r="N10" i="4"/>
  <c r="O10" i="4" s="1"/>
  <c r="N9" i="4"/>
  <c r="O9" i="4" s="1"/>
  <c r="N8" i="4"/>
  <c r="M8" i="4"/>
  <c r="L8" i="4"/>
  <c r="K8" i="4"/>
  <c r="J8" i="4"/>
  <c r="O8" i="4" s="1"/>
  <c r="N7" i="4"/>
  <c r="M7" i="4"/>
  <c r="L7" i="4"/>
  <c r="K7" i="4"/>
  <c r="J7" i="4"/>
  <c r="O7" i="4" s="1"/>
  <c r="N6" i="4"/>
  <c r="M6" i="4"/>
  <c r="L6" i="4"/>
  <c r="K6" i="4"/>
  <c r="J6" i="4"/>
  <c r="O6" i="4" s="1"/>
  <c r="N5" i="4"/>
  <c r="M5" i="4"/>
  <c r="L5" i="4"/>
  <c r="K5" i="4"/>
  <c r="J5" i="4"/>
  <c r="O5" i="4" s="1"/>
  <c r="N4" i="4"/>
  <c r="M4" i="4"/>
  <c r="M266" i="4" s="1"/>
  <c r="L4" i="4"/>
  <c r="L266" i="4" s="1"/>
  <c r="K4" i="4"/>
  <c r="K266" i="4" s="1"/>
  <c r="J4" i="4"/>
  <c r="N3" i="4"/>
  <c r="O3" i="4" s="1"/>
  <c r="N2" i="4"/>
  <c r="O221" i="5" l="1"/>
  <c r="O219" i="5"/>
  <c r="O2" i="4"/>
  <c r="N266" i="4"/>
  <c r="O4" i="4"/>
  <c r="J266" i="4"/>
  <c r="N2" i="3"/>
  <c r="M2" i="3"/>
  <c r="L2" i="3"/>
  <c r="K2" i="3"/>
  <c r="N182" i="3"/>
  <c r="M182" i="3"/>
  <c r="L182" i="3"/>
  <c r="K182" i="3"/>
  <c r="J182" i="3"/>
  <c r="N181" i="3"/>
  <c r="M181" i="3"/>
  <c r="L181" i="3"/>
  <c r="K181" i="3"/>
  <c r="J181" i="3"/>
  <c r="N168" i="3"/>
  <c r="M168" i="3"/>
  <c r="L168" i="3"/>
  <c r="K168" i="3"/>
  <c r="J168" i="3"/>
  <c r="N146" i="3"/>
  <c r="M146" i="3"/>
  <c r="L146" i="3"/>
  <c r="K146" i="3"/>
  <c r="J146" i="3"/>
  <c r="N131" i="3"/>
  <c r="M131" i="3"/>
  <c r="L131" i="3"/>
  <c r="K131" i="3"/>
  <c r="J131" i="3"/>
  <c r="N129" i="3"/>
  <c r="M129" i="3"/>
  <c r="L129" i="3"/>
  <c r="K129" i="3"/>
  <c r="J129" i="3"/>
  <c r="N125" i="3"/>
  <c r="M125" i="3"/>
  <c r="L125" i="3"/>
  <c r="K125" i="3"/>
  <c r="J125" i="3"/>
  <c r="N124" i="3"/>
  <c r="M124" i="3"/>
  <c r="L124" i="3"/>
  <c r="K124" i="3"/>
  <c r="J124" i="3"/>
  <c r="N123" i="3"/>
  <c r="M123" i="3"/>
  <c r="L123" i="3"/>
  <c r="K123" i="3"/>
  <c r="J123" i="3"/>
  <c r="N117" i="3"/>
  <c r="M117" i="3"/>
  <c r="L117" i="3"/>
  <c r="K117" i="3"/>
  <c r="J117" i="3"/>
  <c r="N116" i="3"/>
  <c r="M116" i="3"/>
  <c r="L116" i="3"/>
  <c r="K116" i="3"/>
  <c r="J116" i="3"/>
  <c r="N108" i="3"/>
  <c r="M108" i="3"/>
  <c r="L108" i="3"/>
  <c r="K108" i="3"/>
  <c r="J108" i="3"/>
  <c r="N99" i="3"/>
  <c r="M99" i="3"/>
  <c r="L99" i="3"/>
  <c r="K99" i="3"/>
  <c r="J99" i="3"/>
  <c r="N97" i="3"/>
  <c r="M97" i="3"/>
  <c r="L97" i="3"/>
  <c r="K97" i="3"/>
  <c r="J97" i="3"/>
  <c r="N73" i="3"/>
  <c r="M73" i="3"/>
  <c r="L73" i="3"/>
  <c r="K73" i="3"/>
  <c r="J73" i="3"/>
  <c r="N72" i="3"/>
  <c r="M72" i="3"/>
  <c r="L72" i="3"/>
  <c r="K72" i="3"/>
  <c r="J72" i="3"/>
  <c r="N71" i="3"/>
  <c r="M71" i="3"/>
  <c r="L71" i="3"/>
  <c r="K71" i="3"/>
  <c r="J71" i="3"/>
  <c r="N60" i="3"/>
  <c r="M60" i="3"/>
  <c r="L60" i="3"/>
  <c r="K60" i="3"/>
  <c r="J60" i="3"/>
  <c r="N55" i="3"/>
  <c r="M55" i="3"/>
  <c r="L55" i="3"/>
  <c r="K55" i="3"/>
  <c r="J55" i="3"/>
  <c r="N54" i="3"/>
  <c r="M54" i="3"/>
  <c r="L54" i="3"/>
  <c r="K54" i="3"/>
  <c r="J54" i="3"/>
  <c r="N18" i="3"/>
  <c r="M18" i="3"/>
  <c r="L18" i="3"/>
  <c r="K18" i="3"/>
  <c r="J18" i="3"/>
  <c r="N16" i="3"/>
  <c r="M16" i="3"/>
  <c r="L16" i="3"/>
  <c r="K16" i="3"/>
  <c r="J16" i="3"/>
  <c r="N15" i="3"/>
  <c r="M15" i="3"/>
  <c r="L15" i="3"/>
  <c r="K15" i="3"/>
  <c r="J15" i="3"/>
  <c r="N14" i="3"/>
  <c r="M14" i="3"/>
  <c r="L14" i="3"/>
  <c r="K14" i="3"/>
  <c r="J14" i="3"/>
  <c r="O2" i="3" l="1"/>
  <c r="O266" i="4"/>
  <c r="O71" i="3"/>
  <c r="O55" i="3"/>
  <c r="O14" i="3"/>
  <c r="O18" i="3"/>
  <c r="O72" i="3"/>
  <c r="O129" i="3"/>
  <c r="O54" i="3"/>
  <c r="O123" i="3"/>
  <c r="O182" i="3"/>
  <c r="O131" i="3"/>
  <c r="O97" i="3"/>
  <c r="O108" i="3"/>
  <c r="O117" i="3"/>
  <c r="O168" i="3"/>
  <c r="O181" i="3"/>
  <c r="O116" i="3"/>
  <c r="O125" i="3"/>
  <c r="O146" i="3"/>
  <c r="O60" i="3"/>
  <c r="O73" i="3"/>
  <c r="O99" i="3"/>
  <c r="O124" i="3"/>
  <c r="N241" i="2" l="1"/>
  <c r="M241" i="2"/>
  <c r="L241" i="2"/>
  <c r="K241" i="2"/>
  <c r="J241" i="2"/>
  <c r="N3" i="2" l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O391" i="2" s="1"/>
  <c r="N392" i="2"/>
  <c r="O392" i="2" s="1"/>
  <c r="N393" i="2"/>
  <c r="O393" i="2" s="1"/>
  <c r="N394" i="2"/>
  <c r="O394" i="2" s="1"/>
  <c r="N395" i="2"/>
  <c r="O395" i="2" s="1"/>
  <c r="N396" i="2"/>
  <c r="O396" i="2" s="1"/>
  <c r="N397" i="2"/>
  <c r="O397" i="2" s="1"/>
  <c r="N398" i="2"/>
  <c r="O398" i="2" s="1"/>
  <c r="N399" i="2"/>
  <c r="O399" i="2" s="1"/>
  <c r="N400" i="2"/>
  <c r="O400" i="2" s="1"/>
  <c r="N401" i="2"/>
  <c r="O401" i="2" s="1"/>
  <c r="N402" i="2"/>
  <c r="O402" i="2" s="1"/>
  <c r="N403" i="2"/>
  <c r="O403" i="2" s="1"/>
  <c r="N404" i="2"/>
  <c r="O404" i="2" s="1"/>
  <c r="N405" i="2"/>
  <c r="O405" i="2" s="1"/>
  <c r="N406" i="2"/>
  <c r="O406" i="2" s="1"/>
  <c r="N407" i="2"/>
  <c r="O407" i="2" s="1"/>
  <c r="N408" i="2"/>
  <c r="O408" i="2" s="1"/>
  <c r="N409" i="2"/>
  <c r="O409" i="2" s="1"/>
  <c r="N410" i="2"/>
  <c r="O410" i="2" s="1"/>
  <c r="N411" i="2"/>
  <c r="O411" i="2" s="1"/>
  <c r="N412" i="2"/>
  <c r="O412" i="2" s="1"/>
  <c r="N413" i="2"/>
  <c r="O413" i="2" s="1"/>
  <c r="N414" i="2"/>
  <c r="O414" i="2" s="1"/>
  <c r="N415" i="2"/>
  <c r="O415" i="2" s="1"/>
  <c r="N416" i="2"/>
  <c r="O416" i="2" s="1"/>
  <c r="N417" i="2"/>
  <c r="O417" i="2" s="1"/>
  <c r="N418" i="2"/>
  <c r="O418" i="2" s="1"/>
  <c r="N419" i="2"/>
  <c r="O419" i="2" s="1"/>
  <c r="N420" i="2"/>
  <c r="O420" i="2" s="1"/>
  <c r="N421" i="2"/>
  <c r="O421" i="2" s="1"/>
  <c r="N422" i="2"/>
  <c r="O422" i="2" s="1"/>
  <c r="N423" i="2"/>
  <c r="O423" i="2" s="1"/>
  <c r="N424" i="2"/>
  <c r="O424" i="2" s="1"/>
  <c r="N425" i="2"/>
  <c r="O425" i="2" s="1"/>
  <c r="N426" i="2"/>
  <c r="O426" i="2" s="1"/>
  <c r="N427" i="2"/>
  <c r="O427" i="2" s="1"/>
  <c r="N428" i="2"/>
  <c r="O428" i="2" s="1"/>
  <c r="N429" i="2"/>
  <c r="O429" i="2" s="1"/>
  <c r="N430" i="2"/>
  <c r="O430" i="2" s="1"/>
  <c r="N431" i="2"/>
  <c r="O431" i="2" s="1"/>
  <c r="N432" i="2"/>
  <c r="O432" i="2" s="1"/>
  <c r="N433" i="2"/>
  <c r="O433" i="2" s="1"/>
  <c r="N434" i="2"/>
  <c r="O434" i="2" s="1"/>
  <c r="N435" i="2"/>
  <c r="O435" i="2" s="1"/>
  <c r="N436" i="2"/>
  <c r="O436" i="2" s="1"/>
  <c r="N437" i="2"/>
  <c r="O437" i="2" s="1"/>
  <c r="N438" i="2"/>
  <c r="O438" i="2" s="1"/>
  <c r="N439" i="2"/>
  <c r="O439" i="2" s="1"/>
  <c r="N440" i="2"/>
  <c r="O440" i="2" s="1"/>
  <c r="N441" i="2"/>
  <c r="O441" i="2" s="1"/>
  <c r="N442" i="2"/>
  <c r="O442" i="2" s="1"/>
  <c r="N443" i="2"/>
  <c r="O443" i="2" s="1"/>
  <c r="N444" i="2"/>
  <c r="O444" i="2" s="1"/>
  <c r="N445" i="2"/>
  <c r="O445" i="2" s="1"/>
  <c r="N446" i="2"/>
  <c r="O446" i="2" s="1"/>
  <c r="N447" i="2"/>
  <c r="O447" i="2" s="1"/>
  <c r="N448" i="2"/>
  <c r="O448" i="2" s="1"/>
  <c r="N449" i="2"/>
  <c r="O449" i="2" s="1"/>
  <c r="N450" i="2"/>
  <c r="O450" i="2" s="1"/>
  <c r="N451" i="2"/>
  <c r="O451" i="2" s="1"/>
  <c r="N452" i="2"/>
  <c r="O452" i="2" s="1"/>
  <c r="N453" i="2"/>
  <c r="O453" i="2" s="1"/>
  <c r="N454" i="2"/>
  <c r="O454" i="2" s="1"/>
  <c r="N455" i="2"/>
  <c r="O455" i="2" s="1"/>
  <c r="N456" i="2"/>
  <c r="O456" i="2" s="1"/>
  <c r="N457" i="2"/>
  <c r="O457" i="2" s="1"/>
  <c r="N458" i="2"/>
  <c r="O458" i="2" s="1"/>
  <c r="N459" i="2"/>
  <c r="O459" i="2" s="1"/>
  <c r="N460" i="2"/>
  <c r="O460" i="2" s="1"/>
  <c r="N461" i="2"/>
  <c r="O461" i="2" s="1"/>
  <c r="N462" i="2"/>
  <c r="O462" i="2" s="1"/>
  <c r="N463" i="2"/>
  <c r="O463" i="2" s="1"/>
  <c r="N464" i="2"/>
  <c r="O464" i="2" s="1"/>
  <c r="N465" i="2"/>
  <c r="O465" i="2" s="1"/>
  <c r="N466" i="2"/>
  <c r="O466" i="2" s="1"/>
  <c r="N467" i="2"/>
  <c r="O467" i="2" s="1"/>
  <c r="N468" i="2"/>
  <c r="O468" i="2" s="1"/>
  <c r="N469" i="2"/>
  <c r="O469" i="2" s="1"/>
  <c r="N470" i="2"/>
  <c r="O470" i="2" s="1"/>
  <c r="N471" i="2"/>
  <c r="O471" i="2" s="1"/>
  <c r="N472" i="2"/>
  <c r="O472" i="2" s="1"/>
  <c r="N473" i="2"/>
  <c r="O473" i="2" s="1"/>
  <c r="N474" i="2"/>
  <c r="O474" i="2" s="1"/>
  <c r="N475" i="2"/>
  <c r="O475" i="2" s="1"/>
  <c r="N476" i="2"/>
  <c r="O476" i="2" s="1"/>
  <c r="N477" i="2"/>
  <c r="O477" i="2" s="1"/>
  <c r="N478" i="2"/>
  <c r="O478" i="2" s="1"/>
  <c r="N479" i="2"/>
  <c r="O479" i="2" s="1"/>
  <c r="N480" i="2"/>
  <c r="O480" i="2" s="1"/>
  <c r="N481" i="2"/>
  <c r="O481" i="2" s="1"/>
  <c r="N482" i="2"/>
  <c r="O482" i="2" s="1"/>
  <c r="N483" i="2"/>
  <c r="O483" i="2" s="1"/>
  <c r="N484" i="2"/>
  <c r="O484" i="2" s="1"/>
  <c r="N485" i="2"/>
  <c r="O485" i="2" s="1"/>
  <c r="N486" i="2"/>
  <c r="O486" i="2" s="1"/>
  <c r="N487" i="2"/>
  <c r="O487" i="2" s="1"/>
  <c r="N488" i="2"/>
  <c r="O488" i="2" s="1"/>
  <c r="N489" i="2"/>
  <c r="O489" i="2" s="1"/>
  <c r="N490" i="2"/>
  <c r="O490" i="2" s="1"/>
  <c r="N491" i="2"/>
  <c r="O491" i="2" s="1"/>
  <c r="N492" i="2"/>
  <c r="O492" i="2" s="1"/>
  <c r="N493" i="2"/>
  <c r="O493" i="2" s="1"/>
  <c r="N494" i="2"/>
  <c r="O494" i="2" s="1"/>
  <c r="N495" i="2"/>
  <c r="O495" i="2" s="1"/>
  <c r="N496" i="2"/>
  <c r="O496" i="2" s="1"/>
  <c r="N497" i="2"/>
  <c r="O497" i="2" s="1"/>
  <c r="N498" i="2"/>
  <c r="O498" i="2" s="1"/>
  <c r="N499" i="2"/>
  <c r="O499" i="2" s="1"/>
  <c r="N500" i="2"/>
  <c r="O500" i="2" s="1"/>
  <c r="N501" i="2"/>
  <c r="O501" i="2" s="1"/>
  <c r="N502" i="2"/>
  <c r="O502" i="2" s="1"/>
  <c r="N503" i="2"/>
  <c r="O503" i="2" s="1"/>
  <c r="N504" i="2"/>
  <c r="O504" i="2" s="1"/>
  <c r="N505" i="2"/>
  <c r="O505" i="2" s="1"/>
  <c r="N506" i="2"/>
  <c r="O506" i="2" s="1"/>
  <c r="N507" i="2"/>
  <c r="O507" i="2" s="1"/>
  <c r="N508" i="2"/>
  <c r="O508" i="2" s="1"/>
  <c r="N509" i="2"/>
  <c r="O509" i="2" s="1"/>
  <c r="N510" i="2"/>
  <c r="O510" i="2" s="1"/>
  <c r="N511" i="2"/>
  <c r="O511" i="2" s="1"/>
  <c r="N512" i="2"/>
  <c r="O512" i="2" s="1"/>
  <c r="N513" i="2"/>
  <c r="O513" i="2" s="1"/>
  <c r="N514" i="2"/>
  <c r="O514" i="2" s="1"/>
  <c r="N515" i="2"/>
  <c r="O515" i="2" s="1"/>
  <c r="N516" i="2"/>
  <c r="O516" i="2" s="1"/>
  <c r="N517" i="2"/>
  <c r="O517" i="2" s="1"/>
  <c r="N518" i="2"/>
  <c r="O518" i="2" s="1"/>
  <c r="N519" i="2"/>
  <c r="O519" i="2" s="1"/>
  <c r="N520" i="2"/>
  <c r="O520" i="2" s="1"/>
  <c r="N521" i="2"/>
  <c r="O521" i="2" s="1"/>
  <c r="N522" i="2"/>
  <c r="O522" i="2" s="1"/>
  <c r="N523" i="2"/>
  <c r="O523" i="2" s="1"/>
  <c r="N524" i="2"/>
  <c r="O524" i="2" s="1"/>
  <c r="N525" i="2"/>
  <c r="O525" i="2" s="1"/>
  <c r="N526" i="2"/>
  <c r="O526" i="2" s="1"/>
  <c r="N527" i="2"/>
  <c r="O527" i="2" s="1"/>
  <c r="N528" i="2"/>
  <c r="O528" i="2" s="1"/>
  <c r="N529" i="2"/>
  <c r="O529" i="2" s="1"/>
  <c r="N530" i="2"/>
  <c r="O530" i="2" s="1"/>
  <c r="N531" i="2"/>
  <c r="O531" i="2" s="1"/>
  <c r="N532" i="2"/>
  <c r="O532" i="2" s="1"/>
  <c r="N533" i="2"/>
  <c r="O533" i="2" s="1"/>
  <c r="N534" i="2"/>
  <c r="O534" i="2" s="1"/>
  <c r="N535" i="2"/>
  <c r="O535" i="2" s="1"/>
  <c r="N536" i="2"/>
  <c r="O536" i="2" s="1"/>
  <c r="N537" i="2"/>
  <c r="O537" i="2" s="1"/>
  <c r="N538" i="2"/>
  <c r="O538" i="2" s="1"/>
  <c r="N539" i="2"/>
  <c r="O539" i="2" s="1"/>
  <c r="N540" i="2"/>
  <c r="O540" i="2" s="1"/>
  <c r="N541" i="2"/>
  <c r="O541" i="2" s="1"/>
  <c r="N542" i="2"/>
  <c r="O542" i="2" s="1"/>
  <c r="N543" i="2"/>
  <c r="O543" i="2" s="1"/>
  <c r="N544" i="2"/>
  <c r="O544" i="2" s="1"/>
  <c r="N545" i="2"/>
  <c r="O545" i="2" s="1"/>
  <c r="N546" i="2"/>
  <c r="O546" i="2" s="1"/>
  <c r="N547" i="2"/>
  <c r="O547" i="2" s="1"/>
  <c r="N548" i="2"/>
  <c r="O548" i="2" s="1"/>
  <c r="N549" i="2"/>
  <c r="O549" i="2" s="1"/>
  <c r="N550" i="2"/>
  <c r="O550" i="2" s="1"/>
  <c r="N551" i="2"/>
  <c r="O551" i="2" s="1"/>
  <c r="N552" i="2"/>
  <c r="O552" i="2" s="1"/>
  <c r="N553" i="2"/>
  <c r="O553" i="2" s="1"/>
  <c r="N554" i="2"/>
  <c r="O554" i="2" s="1"/>
  <c r="N555" i="2"/>
  <c r="O555" i="2" s="1"/>
  <c r="N556" i="2"/>
  <c r="O556" i="2" s="1"/>
  <c r="N557" i="2"/>
  <c r="O557" i="2" s="1"/>
  <c r="N558" i="2"/>
  <c r="O558" i="2" s="1"/>
  <c r="N559" i="2"/>
  <c r="O559" i="2" s="1"/>
  <c r="N560" i="2"/>
  <c r="O560" i="2" s="1"/>
  <c r="N561" i="2"/>
  <c r="O561" i="2" s="1"/>
  <c r="N562" i="2"/>
  <c r="O562" i="2" s="1"/>
  <c r="N563" i="2"/>
  <c r="O563" i="2" s="1"/>
  <c r="N564" i="2"/>
  <c r="O564" i="2" s="1"/>
  <c r="N565" i="2"/>
  <c r="O565" i="2" s="1"/>
  <c r="N566" i="2"/>
  <c r="O566" i="2" s="1"/>
  <c r="N567" i="2"/>
  <c r="O567" i="2" s="1"/>
  <c r="N568" i="2"/>
  <c r="O568" i="2" s="1"/>
  <c r="N569" i="2"/>
  <c r="O569" i="2" s="1"/>
  <c r="N570" i="2"/>
  <c r="O570" i="2" s="1"/>
  <c r="N571" i="2"/>
  <c r="O571" i="2" s="1"/>
  <c r="N572" i="2"/>
  <c r="O572" i="2" s="1"/>
  <c r="N573" i="2"/>
  <c r="O573" i="2" s="1"/>
  <c r="N574" i="2"/>
  <c r="O574" i="2" s="1"/>
  <c r="N575" i="2"/>
  <c r="O575" i="2" s="1"/>
  <c r="N576" i="2"/>
  <c r="O576" i="2" s="1"/>
  <c r="N577" i="2"/>
  <c r="O577" i="2" s="1"/>
  <c r="N578" i="2"/>
  <c r="O578" i="2" s="1"/>
  <c r="N579" i="2"/>
  <c r="O579" i="2" s="1"/>
  <c r="N580" i="2"/>
  <c r="O580" i="2" s="1"/>
  <c r="N581" i="2"/>
  <c r="O581" i="2" s="1"/>
  <c r="N582" i="2"/>
  <c r="O582" i="2" s="1"/>
  <c r="N583" i="2"/>
  <c r="O583" i="2" s="1"/>
  <c r="N584" i="2"/>
  <c r="O584" i="2" s="1"/>
  <c r="N585" i="2"/>
  <c r="O585" i="2" s="1"/>
  <c r="N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2" i="2"/>
  <c r="L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0" i="2"/>
  <c r="L221" i="2"/>
  <c r="L222" i="2"/>
  <c r="L223" i="2"/>
  <c r="L224" i="2"/>
  <c r="L225" i="2"/>
  <c r="L226" i="2"/>
  <c r="L227" i="2"/>
  <c r="L228" i="2"/>
  <c r="L229" i="2"/>
  <c r="L230" i="2"/>
  <c r="L231" i="2"/>
  <c r="L232" i="2"/>
  <c r="L233" i="2"/>
  <c r="L234" i="2"/>
  <c r="L235" i="2"/>
  <c r="L236" i="2"/>
  <c r="L237" i="2"/>
  <c r="L238" i="2"/>
  <c r="L239" i="2"/>
  <c r="L240" i="2"/>
  <c r="L242" i="2"/>
  <c r="L243" i="2"/>
  <c r="L244" i="2"/>
  <c r="L245" i="2"/>
  <c r="L246" i="2"/>
  <c r="L247" i="2"/>
  <c r="L248" i="2"/>
  <c r="L249" i="2"/>
  <c r="L250" i="2"/>
  <c r="L251" i="2"/>
  <c r="L252" i="2"/>
  <c r="L253" i="2"/>
  <c r="L254" i="2"/>
  <c r="L255" i="2"/>
  <c r="L256" i="2"/>
  <c r="L257" i="2"/>
  <c r="L258" i="2"/>
  <c r="L259" i="2"/>
  <c r="L260" i="2"/>
  <c r="L261" i="2"/>
  <c r="L262" i="2"/>
  <c r="L263" i="2"/>
  <c r="L264" i="2"/>
  <c r="L265" i="2"/>
  <c r="L266" i="2"/>
  <c r="L267" i="2"/>
  <c r="L268" i="2"/>
  <c r="L269" i="2"/>
  <c r="L270" i="2"/>
  <c r="L271" i="2"/>
  <c r="L272" i="2"/>
  <c r="L273" i="2"/>
  <c r="L274" i="2"/>
  <c r="L275" i="2"/>
  <c r="L276" i="2"/>
  <c r="L277" i="2"/>
  <c r="L278" i="2"/>
  <c r="L279" i="2"/>
  <c r="L280" i="2"/>
  <c r="L281" i="2"/>
  <c r="L282" i="2"/>
  <c r="L283" i="2"/>
  <c r="L284" i="2"/>
  <c r="L285" i="2"/>
  <c r="L286" i="2"/>
  <c r="L287" i="2"/>
  <c r="L288" i="2"/>
  <c r="L289" i="2"/>
  <c r="L290" i="2"/>
  <c r="L291" i="2"/>
  <c r="L292" i="2"/>
  <c r="L293" i="2"/>
  <c r="L294" i="2"/>
  <c r="L295" i="2"/>
  <c r="L296" i="2"/>
  <c r="L297" i="2"/>
  <c r="L298" i="2"/>
  <c r="L299" i="2"/>
  <c r="L300" i="2"/>
  <c r="L301" i="2"/>
  <c r="L302" i="2"/>
  <c r="L303" i="2"/>
  <c r="L304" i="2"/>
  <c r="L305" i="2"/>
  <c r="L306" i="2"/>
  <c r="L307" i="2"/>
  <c r="L308" i="2"/>
  <c r="L309" i="2"/>
  <c r="L310" i="2"/>
  <c r="L311" i="2"/>
  <c r="L312" i="2"/>
  <c r="L313" i="2"/>
  <c r="L314" i="2"/>
  <c r="L315" i="2"/>
  <c r="L316" i="2"/>
  <c r="L317" i="2"/>
  <c r="L318" i="2"/>
  <c r="L319" i="2"/>
  <c r="L320" i="2"/>
  <c r="L321" i="2"/>
  <c r="L322" i="2"/>
  <c r="L323" i="2"/>
  <c r="L324" i="2"/>
  <c r="L325" i="2"/>
  <c r="L326" i="2"/>
  <c r="L327" i="2"/>
  <c r="L328" i="2"/>
  <c r="L329" i="2"/>
  <c r="L330" i="2"/>
  <c r="L331" i="2"/>
  <c r="L332" i="2"/>
  <c r="L333" i="2"/>
  <c r="L334" i="2"/>
  <c r="L335" i="2"/>
  <c r="L336" i="2"/>
  <c r="L337" i="2"/>
  <c r="L338" i="2"/>
  <c r="L339" i="2"/>
  <c r="L340" i="2"/>
  <c r="L341" i="2"/>
  <c r="L342" i="2"/>
  <c r="L343" i="2"/>
  <c r="L344" i="2"/>
  <c r="L345" i="2"/>
  <c r="L346" i="2"/>
  <c r="L347" i="2"/>
  <c r="L348" i="2"/>
  <c r="L349" i="2"/>
  <c r="L350" i="2"/>
  <c r="L351" i="2"/>
  <c r="L352" i="2"/>
  <c r="L353" i="2"/>
  <c r="L354" i="2"/>
  <c r="L355" i="2"/>
  <c r="L356" i="2"/>
  <c r="L357" i="2"/>
  <c r="L358" i="2"/>
  <c r="L359" i="2"/>
  <c r="L360" i="2"/>
  <c r="L361" i="2"/>
  <c r="L362" i="2"/>
  <c r="L363" i="2"/>
  <c r="L364" i="2"/>
  <c r="L365" i="2"/>
  <c r="L366" i="2"/>
  <c r="L367" i="2"/>
  <c r="L368" i="2"/>
  <c r="L369" i="2"/>
  <c r="L370" i="2"/>
  <c r="L371" i="2"/>
  <c r="L372" i="2"/>
  <c r="L373" i="2"/>
  <c r="L374" i="2"/>
  <c r="L375" i="2"/>
  <c r="L376" i="2"/>
  <c r="L377" i="2"/>
  <c r="L378" i="2"/>
  <c r="L379" i="2"/>
  <c r="L380" i="2"/>
  <c r="L381" i="2"/>
  <c r="L382" i="2"/>
  <c r="L383" i="2"/>
  <c r="L384" i="2"/>
  <c r="L385" i="2"/>
  <c r="L386" i="2"/>
  <c r="L387" i="2"/>
  <c r="L388" i="2"/>
  <c r="L389" i="2"/>
  <c r="L390" i="2"/>
  <c r="L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16" i="2"/>
  <c r="K317" i="2"/>
  <c r="K318" i="2"/>
  <c r="K319" i="2"/>
  <c r="K320" i="2"/>
  <c r="K321" i="2"/>
  <c r="K322" i="2"/>
  <c r="K323" i="2"/>
  <c r="K324" i="2"/>
  <c r="K325" i="2"/>
  <c r="K326" i="2"/>
  <c r="K327" i="2"/>
  <c r="K328" i="2"/>
  <c r="K329" i="2"/>
  <c r="K330" i="2"/>
  <c r="K331" i="2"/>
  <c r="K332" i="2"/>
  <c r="K333" i="2"/>
  <c r="K334" i="2"/>
  <c r="K335" i="2"/>
  <c r="K336" i="2"/>
  <c r="K337" i="2"/>
  <c r="K338" i="2"/>
  <c r="K339" i="2"/>
  <c r="K340" i="2"/>
  <c r="K341" i="2"/>
  <c r="K342" i="2"/>
  <c r="K343" i="2"/>
  <c r="K344" i="2"/>
  <c r="K345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3" i="2"/>
  <c r="K384" i="2"/>
  <c r="K385" i="2"/>
  <c r="K386" i="2"/>
  <c r="K387" i="2"/>
  <c r="K388" i="2"/>
  <c r="K389" i="2"/>
  <c r="K390" i="2"/>
  <c r="K2" i="2"/>
  <c r="J8" i="2"/>
  <c r="J7" i="2"/>
  <c r="J3" i="2"/>
  <c r="J4" i="2"/>
  <c r="J5" i="2"/>
  <c r="J6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2" i="2"/>
  <c r="M586" i="2" l="1"/>
  <c r="K586" i="2"/>
  <c r="J586" i="2"/>
  <c r="L586" i="2"/>
  <c r="N586" i="2"/>
  <c r="O160" i="2"/>
  <c r="O6" i="2"/>
  <c r="O389" i="2"/>
  <c r="O367" i="2"/>
  <c r="O343" i="2"/>
  <c r="O286" i="2"/>
  <c r="O222" i="2"/>
  <c r="O191" i="2"/>
  <c r="O159" i="2"/>
  <c r="O151" i="2"/>
  <c r="O143" i="2"/>
  <c r="O388" i="2"/>
  <c r="O380" i="2"/>
  <c r="O371" i="2"/>
  <c r="O358" i="2"/>
  <c r="O350" i="2"/>
  <c r="O342" i="2"/>
  <c r="O327" i="2"/>
  <c r="O320" i="2"/>
  <c r="O314" i="2"/>
  <c r="O307" i="2"/>
  <c r="O301" i="2"/>
  <c r="O293" i="2"/>
  <c r="O285" i="2"/>
  <c r="O277" i="2"/>
  <c r="O269" i="2"/>
  <c r="O261" i="2"/>
  <c r="O253" i="2"/>
  <c r="O245" i="2"/>
  <c r="O237" i="2"/>
  <c r="O229" i="2"/>
  <c r="O221" i="2"/>
  <c r="O206" i="2"/>
  <c r="O198" i="2"/>
  <c r="O190" i="2"/>
  <c r="O182" i="2"/>
  <c r="O174" i="2"/>
  <c r="O166" i="2"/>
  <c r="O4" i="2"/>
  <c r="O130" i="2"/>
  <c r="O98" i="2"/>
  <c r="O34" i="2"/>
  <c r="O66" i="2"/>
  <c r="O315" i="2"/>
  <c r="O254" i="2"/>
  <c r="O3" i="2"/>
  <c r="O12" i="2"/>
  <c r="O122" i="2"/>
  <c r="O114" i="2"/>
  <c r="O106" i="2"/>
  <c r="O90" i="2"/>
  <c r="O82" i="2"/>
  <c r="O74" i="2"/>
  <c r="O58" i="2"/>
  <c r="O50" i="2"/>
  <c r="O42" i="2"/>
  <c r="O26" i="2"/>
  <c r="O18" i="2"/>
  <c r="O123" i="2"/>
  <c r="O91" i="2"/>
  <c r="O59" i="2"/>
  <c r="O27" i="2"/>
  <c r="O381" i="2"/>
  <c r="O375" i="2"/>
  <c r="O351" i="2"/>
  <c r="O335" i="2"/>
  <c r="O328" i="2"/>
  <c r="O321" i="2"/>
  <c r="O308" i="2"/>
  <c r="O302" i="2"/>
  <c r="O294" i="2"/>
  <c r="O278" i="2"/>
  <c r="O270" i="2"/>
  <c r="O262" i="2"/>
  <c r="O246" i="2"/>
  <c r="O238" i="2"/>
  <c r="O230" i="2"/>
  <c r="O214" i="2"/>
  <c r="O207" i="2"/>
  <c r="O199" i="2"/>
  <c r="O183" i="2"/>
  <c r="O175" i="2"/>
  <c r="O167" i="2"/>
  <c r="O152" i="2"/>
  <c r="O144" i="2"/>
  <c r="O136" i="2"/>
  <c r="O129" i="2"/>
  <c r="O121" i="2"/>
  <c r="O113" i="2"/>
  <c r="O105" i="2"/>
  <c r="O97" i="2"/>
  <c r="O89" i="2"/>
  <c r="O81" i="2"/>
  <c r="O73" i="2"/>
  <c r="O65" i="2"/>
  <c r="O57" i="2"/>
  <c r="O49" i="2"/>
  <c r="O41" i="2"/>
  <c r="O33" i="2"/>
  <c r="O25" i="2"/>
  <c r="O17" i="2"/>
  <c r="O9" i="2"/>
  <c r="O382" i="2"/>
  <c r="O336" i="2"/>
  <c r="O279" i="2"/>
  <c r="O247" i="2"/>
  <c r="O215" i="2"/>
  <c r="O184" i="2"/>
  <c r="O153" i="2"/>
  <c r="O2" i="2"/>
  <c r="O390" i="2"/>
  <c r="O376" i="2"/>
  <c r="O368" i="2"/>
  <c r="O359" i="2"/>
  <c r="O352" i="2"/>
  <c r="O344" i="2"/>
  <c r="O329" i="2"/>
  <c r="O322" i="2"/>
  <c r="O316" i="2"/>
  <c r="O303" i="2"/>
  <c r="O295" i="2"/>
  <c r="O287" i="2"/>
  <c r="O271" i="2"/>
  <c r="O263" i="2"/>
  <c r="O255" i="2"/>
  <c r="O239" i="2"/>
  <c r="O231" i="2"/>
  <c r="O223" i="2"/>
  <c r="O208" i="2"/>
  <c r="O200" i="2"/>
  <c r="O192" i="2"/>
  <c r="O176" i="2"/>
  <c r="O168" i="2"/>
  <c r="O161" i="2"/>
  <c r="O145" i="2"/>
  <c r="O137" i="2"/>
  <c r="O131" i="2"/>
  <c r="O115" i="2"/>
  <c r="O107" i="2"/>
  <c r="O99" i="2"/>
  <c r="O83" i="2"/>
  <c r="O75" i="2"/>
  <c r="O67" i="2"/>
  <c r="O51" i="2"/>
  <c r="O43" i="2"/>
  <c r="O35" i="2"/>
  <c r="O19" i="2"/>
  <c r="O11" i="2"/>
  <c r="O341" i="2"/>
  <c r="O300" i="2"/>
  <c r="O252" i="2"/>
  <c r="O205" i="2"/>
  <c r="O165" i="2"/>
  <c r="O120" i="2"/>
  <c r="O64" i="2"/>
  <c r="O24" i="2"/>
  <c r="O8" i="2"/>
  <c r="O366" i="2"/>
  <c r="O284" i="2"/>
  <c r="O236" i="2"/>
  <c r="O189" i="2"/>
  <c r="O135" i="2"/>
  <c r="O80" i="2"/>
  <c r="O16" i="2"/>
  <c r="O10" i="2"/>
  <c r="O379" i="2"/>
  <c r="O349" i="2"/>
  <c r="O260" i="2"/>
  <c r="O213" i="2"/>
  <c r="O158" i="2"/>
  <c r="O112" i="2"/>
  <c r="O72" i="2"/>
  <c r="O32" i="2"/>
  <c r="O386" i="2"/>
  <c r="O378" i="2"/>
  <c r="O370" i="2"/>
  <c r="O365" i="2"/>
  <c r="O362" i="2"/>
  <c r="O356" i="2"/>
  <c r="O348" i="2"/>
  <c r="O340" i="2"/>
  <c r="O333" i="2"/>
  <c r="O326" i="2"/>
  <c r="O318" i="2"/>
  <c r="O312" i="2"/>
  <c r="O299" i="2"/>
  <c r="O291" i="2"/>
  <c r="O283" i="2"/>
  <c r="O275" i="2"/>
  <c r="O267" i="2"/>
  <c r="O259" i="2"/>
  <c r="O251" i="2"/>
  <c r="O243" i="2"/>
  <c r="O235" i="2"/>
  <c r="O227" i="2"/>
  <c r="O219" i="2"/>
  <c r="O212" i="2"/>
  <c r="O204" i="2"/>
  <c r="O196" i="2"/>
  <c r="O188" i="2"/>
  <c r="O180" i="2"/>
  <c r="O172" i="2"/>
  <c r="O164" i="2"/>
  <c r="O157" i="2"/>
  <c r="O149" i="2"/>
  <c r="O141" i="2"/>
  <c r="O134" i="2"/>
  <c r="O127" i="2"/>
  <c r="O119" i="2"/>
  <c r="O111" i="2"/>
  <c r="O103" i="2"/>
  <c r="O95" i="2"/>
  <c r="O87" i="2"/>
  <c r="O79" i="2"/>
  <c r="O71" i="2"/>
  <c r="O63" i="2"/>
  <c r="O55" i="2"/>
  <c r="O47" i="2"/>
  <c r="O39" i="2"/>
  <c r="O31" i="2"/>
  <c r="O23" i="2"/>
  <c r="O15" i="2"/>
  <c r="O5" i="2"/>
  <c r="O334" i="2"/>
  <c r="O292" i="2"/>
  <c r="O244" i="2"/>
  <c r="O197" i="2"/>
  <c r="O150" i="2"/>
  <c r="O104" i="2"/>
  <c r="O56" i="2"/>
  <c r="O385" i="2"/>
  <c r="O377" i="2"/>
  <c r="O374" i="2"/>
  <c r="O355" i="2"/>
  <c r="O347" i="2"/>
  <c r="O339" i="2"/>
  <c r="O332" i="2"/>
  <c r="O325" i="2"/>
  <c r="O317" i="2"/>
  <c r="O311" i="2"/>
  <c r="O306" i="2"/>
  <c r="O298" i="2"/>
  <c r="O290" i="2"/>
  <c r="O282" i="2"/>
  <c r="O274" i="2"/>
  <c r="O266" i="2"/>
  <c r="O258" i="2"/>
  <c r="O250" i="2"/>
  <c r="O242" i="2"/>
  <c r="O234" i="2"/>
  <c r="O226" i="2"/>
  <c r="O218" i="2"/>
  <c r="O211" i="2"/>
  <c r="O203" i="2"/>
  <c r="O195" i="2"/>
  <c r="O187" i="2"/>
  <c r="O179" i="2"/>
  <c r="O171" i="2"/>
  <c r="O163" i="2"/>
  <c r="O156" i="2"/>
  <c r="O148" i="2"/>
  <c r="O140" i="2"/>
  <c r="O133" i="2"/>
  <c r="O126" i="2"/>
  <c r="O118" i="2"/>
  <c r="O110" i="2"/>
  <c r="O102" i="2"/>
  <c r="O94" i="2"/>
  <c r="O86" i="2"/>
  <c r="O78" i="2"/>
  <c r="O70" i="2"/>
  <c r="O62" i="2"/>
  <c r="O54" i="2"/>
  <c r="O46" i="2"/>
  <c r="O38" i="2"/>
  <c r="O30" i="2"/>
  <c r="O22" i="2"/>
  <c r="O14" i="2"/>
  <c r="O319" i="2"/>
  <c r="O268" i="2"/>
  <c r="O220" i="2"/>
  <c r="O173" i="2"/>
  <c r="O128" i="2"/>
  <c r="O88" i="2"/>
  <c r="O48" i="2"/>
  <c r="O384" i="2"/>
  <c r="O373" i="2"/>
  <c r="O369" i="2"/>
  <c r="O364" i="2"/>
  <c r="O361" i="2"/>
  <c r="O354" i="2"/>
  <c r="O346" i="2"/>
  <c r="O338" i="2"/>
  <c r="O331" i="2"/>
  <c r="O324" i="2"/>
  <c r="O310" i="2"/>
  <c r="O305" i="2"/>
  <c r="O297" i="2"/>
  <c r="O289" i="2"/>
  <c r="O281" i="2"/>
  <c r="O273" i="2"/>
  <c r="O265" i="2"/>
  <c r="O257" i="2"/>
  <c r="O249" i="2"/>
  <c r="O241" i="2"/>
  <c r="O233" i="2"/>
  <c r="O225" i="2"/>
  <c r="O217" i="2"/>
  <c r="O210" i="2"/>
  <c r="O202" i="2"/>
  <c r="O194" i="2"/>
  <c r="O186" i="2"/>
  <c r="O178" i="2"/>
  <c r="O170" i="2"/>
  <c r="O155" i="2"/>
  <c r="O147" i="2"/>
  <c r="O139" i="2"/>
  <c r="O125" i="2"/>
  <c r="O117" i="2"/>
  <c r="O109" i="2"/>
  <c r="O101" i="2"/>
  <c r="O93" i="2"/>
  <c r="O85" i="2"/>
  <c r="O77" i="2"/>
  <c r="O69" i="2"/>
  <c r="O61" i="2"/>
  <c r="O53" i="2"/>
  <c r="O45" i="2"/>
  <c r="O37" i="2"/>
  <c r="O29" i="2"/>
  <c r="O21" i="2"/>
  <c r="O13" i="2"/>
  <c r="O387" i="2"/>
  <c r="O357" i="2"/>
  <c r="O313" i="2"/>
  <c r="O276" i="2"/>
  <c r="O228" i="2"/>
  <c r="O181" i="2"/>
  <c r="O142" i="2"/>
  <c r="O96" i="2"/>
  <c r="O40" i="2"/>
  <c r="O383" i="2"/>
  <c r="O372" i="2"/>
  <c r="O363" i="2"/>
  <c r="O360" i="2"/>
  <c r="O353" i="2"/>
  <c r="O345" i="2"/>
  <c r="O337" i="2"/>
  <c r="O330" i="2"/>
  <c r="O323" i="2"/>
  <c r="O309" i="2"/>
  <c r="O304" i="2"/>
  <c r="O296" i="2"/>
  <c r="O288" i="2"/>
  <c r="O280" i="2"/>
  <c r="O272" i="2"/>
  <c r="O264" i="2"/>
  <c r="O256" i="2"/>
  <c r="O248" i="2"/>
  <c r="O240" i="2"/>
  <c r="O232" i="2"/>
  <c r="O224" i="2"/>
  <c r="O216" i="2"/>
  <c r="O209" i="2"/>
  <c r="O201" i="2"/>
  <c r="O193" i="2"/>
  <c r="O185" i="2"/>
  <c r="O177" i="2"/>
  <c r="O169" i="2"/>
  <c r="O162" i="2"/>
  <c r="O154" i="2"/>
  <c r="O146" i="2"/>
  <c r="O138" i="2"/>
  <c r="O132" i="2"/>
  <c r="O124" i="2"/>
  <c r="O116" i="2"/>
  <c r="O108" i="2"/>
  <c r="O100" i="2"/>
  <c r="O92" i="2"/>
  <c r="O84" i="2"/>
  <c r="O76" i="2"/>
  <c r="O68" i="2"/>
  <c r="O60" i="2"/>
  <c r="O52" i="2"/>
  <c r="O44" i="2"/>
  <c r="O36" i="2"/>
  <c r="O28" i="2"/>
  <c r="O20" i="2"/>
  <c r="O7" i="2"/>
  <c r="O586" i="2" l="1"/>
  <c r="P1126" i="1"/>
  <c r="O1126" i="1"/>
  <c r="N1126" i="1"/>
  <c r="M1126" i="1"/>
  <c r="L1126" i="1"/>
  <c r="K1126" i="1"/>
  <c r="Q1126" i="1"/>
  <c r="L3" i="1" l="1"/>
  <c r="L2" i="1"/>
  <c r="K4" i="1"/>
  <c r="K3" i="1"/>
  <c r="K2" i="1"/>
  <c r="P1125" i="1"/>
  <c r="Q1125" i="1" s="1"/>
  <c r="P1124" i="1"/>
  <c r="Q1124" i="1" s="1"/>
  <c r="P1123" i="1"/>
  <c r="Q1123" i="1" s="1"/>
  <c r="P1122" i="1"/>
  <c r="Q1122" i="1" s="1"/>
  <c r="P1121" i="1"/>
  <c r="Q1121" i="1" s="1"/>
  <c r="P1120" i="1"/>
  <c r="Q1120" i="1" s="1"/>
  <c r="P1119" i="1"/>
  <c r="Q1119" i="1" s="1"/>
  <c r="P1118" i="1"/>
  <c r="Q1118" i="1" s="1"/>
  <c r="P1117" i="1"/>
  <c r="Q1117" i="1" s="1"/>
  <c r="P1116" i="1"/>
  <c r="Q1116" i="1" s="1"/>
  <c r="P1115" i="1"/>
  <c r="Q1115" i="1" s="1"/>
  <c r="P1114" i="1"/>
  <c r="Q1114" i="1" s="1"/>
  <c r="P1113" i="1"/>
  <c r="Q1113" i="1" s="1"/>
  <c r="P1112" i="1"/>
  <c r="Q1112" i="1" s="1"/>
  <c r="P1111" i="1"/>
  <c r="Q1111" i="1" s="1"/>
  <c r="P1110" i="1"/>
  <c r="Q1110" i="1" s="1"/>
  <c r="P1109" i="1"/>
  <c r="Q1109" i="1" s="1"/>
  <c r="P1108" i="1"/>
  <c r="Q1108" i="1" s="1"/>
  <c r="P1107" i="1"/>
  <c r="Q1107" i="1" s="1"/>
  <c r="P1106" i="1"/>
  <c r="Q1106" i="1" s="1"/>
  <c r="P1105" i="1"/>
  <c r="Q1105" i="1" s="1"/>
  <c r="P1104" i="1"/>
  <c r="Q1104" i="1" s="1"/>
  <c r="P1103" i="1"/>
  <c r="Q1103" i="1" s="1"/>
  <c r="P1102" i="1"/>
  <c r="Q1102" i="1" s="1"/>
  <c r="P1101" i="1"/>
  <c r="Q1101" i="1" s="1"/>
  <c r="P1100" i="1"/>
  <c r="Q1100" i="1" s="1"/>
  <c r="P1099" i="1"/>
  <c r="Q1099" i="1" s="1"/>
  <c r="P1098" i="1"/>
  <c r="Q1098" i="1" s="1"/>
  <c r="P1097" i="1"/>
  <c r="Q1097" i="1" s="1"/>
  <c r="P1096" i="1"/>
  <c r="Q1096" i="1" s="1"/>
  <c r="P1095" i="1"/>
  <c r="Q1095" i="1" s="1"/>
  <c r="P1094" i="1"/>
  <c r="Q1094" i="1" s="1"/>
  <c r="P1093" i="1"/>
  <c r="Q1093" i="1" s="1"/>
  <c r="P1092" i="1"/>
  <c r="Q1092" i="1" s="1"/>
  <c r="P1091" i="1"/>
  <c r="Q1091" i="1" s="1"/>
  <c r="P1090" i="1"/>
  <c r="Q1090" i="1" s="1"/>
  <c r="P1089" i="1"/>
  <c r="Q1089" i="1" s="1"/>
  <c r="P1088" i="1"/>
  <c r="Q1088" i="1" s="1"/>
  <c r="P1087" i="1"/>
  <c r="Q1087" i="1" s="1"/>
  <c r="P1086" i="1"/>
  <c r="Q1086" i="1" s="1"/>
  <c r="P1085" i="1"/>
  <c r="Q1085" i="1" s="1"/>
  <c r="P1084" i="1"/>
  <c r="Q1084" i="1" s="1"/>
  <c r="P1083" i="1"/>
  <c r="Q1083" i="1" s="1"/>
  <c r="P1082" i="1"/>
  <c r="Q1082" i="1" s="1"/>
  <c r="P1081" i="1"/>
  <c r="Q1081" i="1" s="1"/>
  <c r="P1080" i="1"/>
  <c r="Q1080" i="1" s="1"/>
  <c r="P1079" i="1"/>
  <c r="Q1079" i="1" s="1"/>
  <c r="P1078" i="1"/>
  <c r="Q1078" i="1" s="1"/>
  <c r="P1077" i="1"/>
  <c r="Q1077" i="1" s="1"/>
  <c r="P1076" i="1"/>
  <c r="Q1076" i="1" s="1"/>
  <c r="P1075" i="1"/>
  <c r="Q1075" i="1" s="1"/>
  <c r="P1074" i="1"/>
  <c r="Q1074" i="1" s="1"/>
  <c r="P1073" i="1"/>
  <c r="Q1073" i="1" s="1"/>
  <c r="P1072" i="1"/>
  <c r="Q1072" i="1" s="1"/>
  <c r="P1071" i="1"/>
  <c r="Q1071" i="1" s="1"/>
  <c r="P1070" i="1"/>
  <c r="Q1070" i="1" s="1"/>
  <c r="P1069" i="1"/>
  <c r="Q1069" i="1" s="1"/>
  <c r="P1068" i="1"/>
  <c r="Q1068" i="1" s="1"/>
  <c r="P1067" i="1"/>
  <c r="Q1067" i="1" s="1"/>
  <c r="P1066" i="1"/>
  <c r="Q1066" i="1" s="1"/>
  <c r="P1065" i="1"/>
  <c r="Q1065" i="1" s="1"/>
  <c r="P1064" i="1"/>
  <c r="Q1064" i="1" s="1"/>
  <c r="P1063" i="1"/>
  <c r="Q1063" i="1" s="1"/>
  <c r="P1062" i="1"/>
  <c r="Q1062" i="1" s="1"/>
  <c r="P1061" i="1"/>
  <c r="Q1061" i="1" s="1"/>
  <c r="P1060" i="1"/>
  <c r="Q1060" i="1" s="1"/>
  <c r="P1059" i="1"/>
  <c r="Q1059" i="1" s="1"/>
  <c r="P1058" i="1"/>
  <c r="Q1058" i="1" s="1"/>
  <c r="P1057" i="1"/>
  <c r="Q1057" i="1" s="1"/>
  <c r="P1056" i="1"/>
  <c r="Q1056" i="1" s="1"/>
  <c r="P1055" i="1"/>
  <c r="Q1055" i="1" s="1"/>
  <c r="P1054" i="1"/>
  <c r="Q1054" i="1" s="1"/>
  <c r="P1053" i="1"/>
  <c r="Q1053" i="1" s="1"/>
  <c r="P1052" i="1"/>
  <c r="Q1052" i="1" s="1"/>
  <c r="P1051" i="1"/>
  <c r="Q1051" i="1" s="1"/>
  <c r="P1050" i="1"/>
  <c r="Q1050" i="1" s="1"/>
  <c r="P1049" i="1"/>
  <c r="Q1049" i="1" s="1"/>
  <c r="P1048" i="1"/>
  <c r="Q1048" i="1" s="1"/>
  <c r="P1047" i="1"/>
  <c r="Q1047" i="1" s="1"/>
  <c r="P1046" i="1"/>
  <c r="Q1046" i="1" s="1"/>
  <c r="P1045" i="1"/>
  <c r="Q1045" i="1" s="1"/>
  <c r="P1044" i="1"/>
  <c r="Q1044" i="1" s="1"/>
  <c r="P1043" i="1"/>
  <c r="Q1043" i="1" s="1"/>
  <c r="P1042" i="1"/>
  <c r="Q1042" i="1" s="1"/>
  <c r="P1041" i="1"/>
  <c r="Q1041" i="1" s="1"/>
  <c r="P1040" i="1"/>
  <c r="Q1040" i="1" s="1"/>
  <c r="P1039" i="1"/>
  <c r="Q1039" i="1" s="1"/>
  <c r="P1038" i="1"/>
  <c r="Q1038" i="1" s="1"/>
  <c r="P1037" i="1"/>
  <c r="Q1037" i="1" s="1"/>
  <c r="P1036" i="1"/>
  <c r="Q1036" i="1" s="1"/>
  <c r="P1035" i="1"/>
  <c r="Q1035" i="1" s="1"/>
  <c r="P1034" i="1"/>
  <c r="Q1034" i="1" s="1"/>
  <c r="P1033" i="1"/>
  <c r="Q1033" i="1" s="1"/>
  <c r="P1032" i="1"/>
  <c r="Q1032" i="1" s="1"/>
  <c r="P1031" i="1"/>
  <c r="Q1031" i="1" s="1"/>
  <c r="P1030" i="1"/>
  <c r="Q1030" i="1" s="1"/>
  <c r="P1029" i="1"/>
  <c r="Q1029" i="1" s="1"/>
  <c r="P1028" i="1"/>
  <c r="Q1028" i="1" s="1"/>
  <c r="P1027" i="1"/>
  <c r="Q1027" i="1" s="1"/>
  <c r="P1026" i="1"/>
  <c r="Q1026" i="1" s="1"/>
  <c r="P1025" i="1"/>
  <c r="Q1025" i="1" s="1"/>
  <c r="P1024" i="1"/>
  <c r="Q1024" i="1" s="1"/>
  <c r="P1023" i="1"/>
  <c r="Q1023" i="1" s="1"/>
  <c r="P1022" i="1"/>
  <c r="Q1022" i="1" s="1"/>
  <c r="P1021" i="1"/>
  <c r="Q1021" i="1" s="1"/>
  <c r="P1020" i="1"/>
  <c r="Q1020" i="1" s="1"/>
  <c r="P1019" i="1"/>
  <c r="Q1019" i="1" s="1"/>
  <c r="P1018" i="1"/>
  <c r="Q1018" i="1" s="1"/>
  <c r="P1017" i="1"/>
  <c r="Q1017" i="1" s="1"/>
  <c r="P1016" i="1"/>
  <c r="Q1016" i="1" s="1"/>
  <c r="P1015" i="1"/>
  <c r="Q1015" i="1" s="1"/>
  <c r="P1014" i="1"/>
  <c r="Q1014" i="1" s="1"/>
  <c r="P1013" i="1"/>
  <c r="Q1013" i="1" s="1"/>
  <c r="P1012" i="1"/>
  <c r="Q1012" i="1" s="1"/>
  <c r="P1011" i="1"/>
  <c r="Q1011" i="1" s="1"/>
  <c r="P1010" i="1"/>
  <c r="Q1010" i="1" s="1"/>
  <c r="P1009" i="1"/>
  <c r="Q1009" i="1" s="1"/>
  <c r="P1008" i="1"/>
  <c r="Q1008" i="1" s="1"/>
  <c r="P1007" i="1"/>
  <c r="Q1007" i="1" s="1"/>
  <c r="P1006" i="1"/>
  <c r="Q1006" i="1" s="1"/>
  <c r="P1005" i="1"/>
  <c r="Q1005" i="1" s="1"/>
  <c r="P1004" i="1"/>
  <c r="Q1004" i="1" s="1"/>
  <c r="P1003" i="1"/>
  <c r="Q1003" i="1" s="1"/>
  <c r="P1002" i="1"/>
  <c r="Q1002" i="1" s="1"/>
  <c r="P1001" i="1"/>
  <c r="Q1001" i="1" s="1"/>
  <c r="P1000" i="1"/>
  <c r="Q1000" i="1" s="1"/>
  <c r="P999" i="1"/>
  <c r="Q999" i="1" s="1"/>
  <c r="P998" i="1"/>
  <c r="Q998" i="1" s="1"/>
  <c r="P997" i="1"/>
  <c r="Q997" i="1" s="1"/>
  <c r="P996" i="1"/>
  <c r="Q996" i="1" s="1"/>
  <c r="P995" i="1"/>
  <c r="Q995" i="1" s="1"/>
  <c r="P994" i="1"/>
  <c r="Q994" i="1" s="1"/>
  <c r="P993" i="1"/>
  <c r="Q993" i="1" s="1"/>
  <c r="P992" i="1"/>
  <c r="Q992" i="1" s="1"/>
  <c r="P991" i="1"/>
  <c r="Q991" i="1" s="1"/>
  <c r="P990" i="1"/>
  <c r="Q990" i="1" s="1"/>
  <c r="P989" i="1"/>
  <c r="Q989" i="1" s="1"/>
  <c r="P988" i="1"/>
  <c r="Q988" i="1" s="1"/>
  <c r="P987" i="1"/>
  <c r="Q987" i="1" s="1"/>
  <c r="P986" i="1"/>
  <c r="Q986" i="1" s="1"/>
  <c r="P985" i="1"/>
  <c r="Q985" i="1" s="1"/>
  <c r="P984" i="1"/>
  <c r="Q984" i="1" s="1"/>
  <c r="P983" i="1"/>
  <c r="Q983" i="1" s="1"/>
  <c r="P982" i="1"/>
  <c r="Q982" i="1" s="1"/>
  <c r="P981" i="1"/>
  <c r="Q981" i="1" s="1"/>
  <c r="P980" i="1"/>
  <c r="Q980" i="1" s="1"/>
  <c r="P979" i="1"/>
  <c r="Q979" i="1" s="1"/>
  <c r="P978" i="1"/>
  <c r="Q978" i="1" s="1"/>
  <c r="P977" i="1"/>
  <c r="Q977" i="1" s="1"/>
  <c r="P976" i="1"/>
  <c r="Q976" i="1" s="1"/>
  <c r="P975" i="1"/>
  <c r="Q975" i="1" s="1"/>
  <c r="P974" i="1"/>
  <c r="Q974" i="1" s="1"/>
  <c r="P973" i="1"/>
  <c r="Q973" i="1" s="1"/>
  <c r="P972" i="1"/>
  <c r="Q972" i="1" s="1"/>
  <c r="P971" i="1"/>
  <c r="Q971" i="1" s="1"/>
  <c r="P970" i="1"/>
  <c r="Q970" i="1" s="1"/>
  <c r="P969" i="1"/>
  <c r="Q969" i="1" s="1"/>
  <c r="P968" i="1"/>
  <c r="Q968" i="1" s="1"/>
  <c r="P967" i="1"/>
  <c r="Q967" i="1" s="1"/>
  <c r="P966" i="1"/>
  <c r="Q966" i="1" s="1"/>
  <c r="P965" i="1"/>
  <c r="Q965" i="1" s="1"/>
  <c r="P964" i="1"/>
  <c r="Q964" i="1" s="1"/>
  <c r="P963" i="1"/>
  <c r="Q963" i="1" s="1"/>
  <c r="P962" i="1"/>
  <c r="Q962" i="1" s="1"/>
  <c r="P961" i="1"/>
  <c r="Q961" i="1" s="1"/>
  <c r="P960" i="1"/>
  <c r="Q960" i="1" s="1"/>
  <c r="P959" i="1"/>
  <c r="Q959" i="1" s="1"/>
  <c r="P958" i="1"/>
  <c r="Q958" i="1" s="1"/>
  <c r="P957" i="1"/>
  <c r="Q957" i="1" s="1"/>
  <c r="P956" i="1"/>
  <c r="Q956" i="1" s="1"/>
  <c r="P955" i="1"/>
  <c r="Q955" i="1" s="1"/>
  <c r="P954" i="1"/>
  <c r="Q954" i="1" s="1"/>
  <c r="P953" i="1"/>
  <c r="Q953" i="1" s="1"/>
  <c r="P952" i="1"/>
  <c r="Q952" i="1" s="1"/>
  <c r="P951" i="1"/>
  <c r="Q951" i="1" s="1"/>
  <c r="P950" i="1"/>
  <c r="Q950" i="1" s="1"/>
  <c r="P949" i="1"/>
  <c r="Q949" i="1" s="1"/>
  <c r="P948" i="1"/>
  <c r="Q948" i="1" s="1"/>
  <c r="P947" i="1"/>
  <c r="Q947" i="1" s="1"/>
  <c r="P946" i="1"/>
  <c r="Q946" i="1" s="1"/>
  <c r="P945" i="1"/>
  <c r="Q945" i="1" s="1"/>
  <c r="P944" i="1"/>
  <c r="Q944" i="1" s="1"/>
  <c r="P943" i="1"/>
  <c r="Q943" i="1" s="1"/>
  <c r="P942" i="1"/>
  <c r="Q942" i="1" s="1"/>
  <c r="P941" i="1"/>
  <c r="Q941" i="1" s="1"/>
  <c r="P940" i="1"/>
  <c r="Q940" i="1" s="1"/>
  <c r="P939" i="1"/>
  <c r="Q939" i="1" s="1"/>
  <c r="P938" i="1"/>
  <c r="Q938" i="1" s="1"/>
  <c r="P937" i="1"/>
  <c r="Q937" i="1" s="1"/>
  <c r="P936" i="1"/>
  <c r="Q936" i="1" s="1"/>
  <c r="P935" i="1"/>
  <c r="Q935" i="1" s="1"/>
  <c r="P934" i="1"/>
  <c r="Q934" i="1" s="1"/>
  <c r="P933" i="1"/>
  <c r="Q933" i="1" s="1"/>
  <c r="P932" i="1"/>
  <c r="Q932" i="1" s="1"/>
  <c r="P931" i="1"/>
  <c r="Q931" i="1" s="1"/>
  <c r="P930" i="1"/>
  <c r="Q930" i="1" s="1"/>
  <c r="P929" i="1"/>
  <c r="Q929" i="1" s="1"/>
  <c r="P928" i="1"/>
  <c r="Q928" i="1" s="1"/>
  <c r="P927" i="1"/>
  <c r="Q927" i="1" s="1"/>
  <c r="P926" i="1"/>
  <c r="Q926" i="1" s="1"/>
  <c r="P925" i="1"/>
  <c r="Q925" i="1" s="1"/>
  <c r="P924" i="1"/>
  <c r="Q924" i="1" s="1"/>
  <c r="P923" i="1"/>
  <c r="Q923" i="1" s="1"/>
  <c r="P922" i="1"/>
  <c r="Q922" i="1" s="1"/>
  <c r="P921" i="1"/>
  <c r="Q921" i="1" s="1"/>
  <c r="P920" i="1"/>
  <c r="Q920" i="1" s="1"/>
  <c r="P919" i="1"/>
  <c r="Q919" i="1" s="1"/>
  <c r="P918" i="1"/>
  <c r="Q918" i="1" s="1"/>
  <c r="P917" i="1"/>
  <c r="Q917" i="1" s="1"/>
  <c r="P916" i="1"/>
  <c r="Q916" i="1" s="1"/>
  <c r="P915" i="1"/>
  <c r="Q915" i="1" s="1"/>
  <c r="P914" i="1"/>
  <c r="Q914" i="1" s="1"/>
  <c r="P913" i="1"/>
  <c r="Q913" i="1" s="1"/>
  <c r="P912" i="1"/>
  <c r="Q912" i="1" s="1"/>
  <c r="P911" i="1"/>
  <c r="Q911" i="1" s="1"/>
  <c r="P910" i="1"/>
  <c r="Q910" i="1" s="1"/>
  <c r="P909" i="1"/>
  <c r="Q909" i="1" s="1"/>
  <c r="P908" i="1"/>
  <c r="Q908" i="1" s="1"/>
  <c r="P907" i="1"/>
  <c r="Q907" i="1" s="1"/>
  <c r="P906" i="1"/>
  <c r="Q906" i="1" s="1"/>
  <c r="P905" i="1"/>
  <c r="Q905" i="1" s="1"/>
  <c r="P904" i="1"/>
  <c r="Q904" i="1" s="1"/>
  <c r="P903" i="1"/>
  <c r="Q903" i="1" s="1"/>
  <c r="P902" i="1"/>
  <c r="Q902" i="1" s="1"/>
  <c r="P901" i="1"/>
  <c r="Q901" i="1" s="1"/>
  <c r="P900" i="1"/>
  <c r="Q900" i="1" s="1"/>
  <c r="P899" i="1"/>
  <c r="Q899" i="1" s="1"/>
  <c r="P898" i="1"/>
  <c r="Q898" i="1" s="1"/>
  <c r="P897" i="1"/>
  <c r="Q897" i="1" s="1"/>
  <c r="P896" i="1"/>
  <c r="Q896" i="1" s="1"/>
  <c r="P895" i="1"/>
  <c r="Q895" i="1" s="1"/>
  <c r="P894" i="1"/>
  <c r="Q894" i="1" s="1"/>
  <c r="P893" i="1"/>
  <c r="Q893" i="1" s="1"/>
  <c r="P892" i="1"/>
  <c r="Q892" i="1" s="1"/>
  <c r="P891" i="1"/>
  <c r="Q891" i="1" s="1"/>
  <c r="P890" i="1"/>
  <c r="Q890" i="1" s="1"/>
  <c r="P889" i="1"/>
  <c r="Q889" i="1" s="1"/>
  <c r="P888" i="1"/>
  <c r="Q888" i="1" s="1"/>
  <c r="P887" i="1"/>
  <c r="Q887" i="1" s="1"/>
  <c r="P886" i="1"/>
  <c r="Q886" i="1" s="1"/>
  <c r="P885" i="1"/>
  <c r="Q885" i="1" s="1"/>
  <c r="P884" i="1"/>
  <c r="Q884" i="1" s="1"/>
  <c r="P883" i="1"/>
  <c r="Q883" i="1" s="1"/>
  <c r="P882" i="1"/>
  <c r="Q882" i="1" s="1"/>
  <c r="P881" i="1"/>
  <c r="Q881" i="1" s="1"/>
  <c r="P880" i="1"/>
  <c r="Q880" i="1" s="1"/>
  <c r="P879" i="1"/>
  <c r="Q879" i="1" s="1"/>
  <c r="P878" i="1"/>
  <c r="Q878" i="1" s="1"/>
  <c r="P877" i="1"/>
  <c r="Q877" i="1" s="1"/>
  <c r="P876" i="1"/>
  <c r="Q876" i="1" s="1"/>
  <c r="P875" i="1"/>
  <c r="Q875" i="1" s="1"/>
  <c r="P874" i="1"/>
  <c r="Q874" i="1" s="1"/>
  <c r="P873" i="1"/>
  <c r="Q873" i="1" s="1"/>
  <c r="P872" i="1"/>
  <c r="Q872" i="1" s="1"/>
  <c r="P871" i="1"/>
  <c r="Q871" i="1" s="1"/>
  <c r="P870" i="1"/>
  <c r="Q870" i="1" s="1"/>
  <c r="P869" i="1"/>
  <c r="Q869" i="1" s="1"/>
  <c r="P868" i="1"/>
  <c r="Q868" i="1" s="1"/>
  <c r="P867" i="1"/>
  <c r="Q867" i="1" s="1"/>
  <c r="P866" i="1"/>
  <c r="Q866" i="1" s="1"/>
  <c r="P865" i="1"/>
  <c r="Q865" i="1" s="1"/>
  <c r="P864" i="1"/>
  <c r="Q864" i="1" s="1"/>
  <c r="P863" i="1"/>
  <c r="Q863" i="1" s="1"/>
  <c r="P862" i="1"/>
  <c r="Q862" i="1" s="1"/>
  <c r="P861" i="1"/>
  <c r="Q861" i="1" s="1"/>
  <c r="P860" i="1"/>
  <c r="Q860" i="1" s="1"/>
  <c r="P859" i="1"/>
  <c r="Q859" i="1" s="1"/>
  <c r="P858" i="1"/>
  <c r="Q858" i="1" s="1"/>
  <c r="P857" i="1"/>
  <c r="Q857" i="1" s="1"/>
  <c r="P856" i="1"/>
  <c r="Q856" i="1" s="1"/>
  <c r="P855" i="1"/>
  <c r="Q855" i="1" s="1"/>
  <c r="P854" i="1"/>
  <c r="Q854" i="1" s="1"/>
  <c r="P853" i="1"/>
  <c r="Q853" i="1" s="1"/>
  <c r="P852" i="1"/>
  <c r="Q852" i="1" s="1"/>
  <c r="P851" i="1"/>
  <c r="Q851" i="1" s="1"/>
  <c r="P850" i="1"/>
  <c r="Q850" i="1" s="1"/>
  <c r="P849" i="1"/>
  <c r="Q849" i="1" s="1"/>
  <c r="P848" i="1"/>
  <c r="Q848" i="1" s="1"/>
  <c r="P847" i="1"/>
  <c r="Q847" i="1" s="1"/>
  <c r="P846" i="1"/>
  <c r="Q846" i="1" s="1"/>
  <c r="P845" i="1"/>
  <c r="Q845" i="1" s="1"/>
  <c r="P844" i="1"/>
  <c r="Q844" i="1" s="1"/>
  <c r="P843" i="1"/>
  <c r="Q843" i="1" s="1"/>
  <c r="P842" i="1"/>
  <c r="Q842" i="1" s="1"/>
  <c r="P841" i="1"/>
  <c r="Q841" i="1" s="1"/>
  <c r="P840" i="1"/>
  <c r="Q840" i="1" s="1"/>
  <c r="P839" i="1"/>
  <c r="Q839" i="1" s="1"/>
  <c r="P838" i="1"/>
  <c r="Q838" i="1" s="1"/>
  <c r="P837" i="1"/>
  <c r="Q837" i="1" s="1"/>
  <c r="P836" i="1"/>
  <c r="Q836" i="1" s="1"/>
  <c r="P835" i="1"/>
  <c r="Q835" i="1" s="1"/>
  <c r="P834" i="1"/>
  <c r="Q834" i="1" s="1"/>
  <c r="P833" i="1"/>
  <c r="Q833" i="1" s="1"/>
  <c r="P832" i="1"/>
  <c r="Q832" i="1" s="1"/>
  <c r="P831" i="1"/>
  <c r="Q831" i="1" s="1"/>
  <c r="P830" i="1"/>
  <c r="Q830" i="1" s="1"/>
  <c r="P829" i="1"/>
  <c r="Q829" i="1" s="1"/>
  <c r="P828" i="1"/>
  <c r="Q828" i="1" s="1"/>
  <c r="P827" i="1"/>
  <c r="Q827" i="1" s="1"/>
  <c r="P826" i="1"/>
  <c r="Q826" i="1" s="1"/>
  <c r="P825" i="1"/>
  <c r="Q825" i="1" s="1"/>
  <c r="P824" i="1"/>
  <c r="Q824" i="1" s="1"/>
  <c r="P823" i="1"/>
  <c r="Q823" i="1" s="1"/>
  <c r="P822" i="1"/>
  <c r="Q822" i="1" s="1"/>
  <c r="P821" i="1"/>
  <c r="Q821" i="1" s="1"/>
  <c r="P820" i="1"/>
  <c r="Q820" i="1" s="1"/>
  <c r="P819" i="1"/>
  <c r="Q819" i="1" s="1"/>
  <c r="P818" i="1"/>
  <c r="Q818" i="1" s="1"/>
  <c r="P817" i="1"/>
  <c r="Q817" i="1" s="1"/>
  <c r="P816" i="1"/>
  <c r="Q816" i="1" s="1"/>
  <c r="P815" i="1"/>
  <c r="Q815" i="1" s="1"/>
  <c r="P814" i="1"/>
  <c r="Q814" i="1" s="1"/>
  <c r="P813" i="1"/>
  <c r="Q813" i="1" s="1"/>
  <c r="P812" i="1"/>
  <c r="Q812" i="1" s="1"/>
  <c r="P811" i="1"/>
  <c r="Q811" i="1" s="1"/>
  <c r="P810" i="1"/>
  <c r="Q810" i="1" s="1"/>
  <c r="P809" i="1"/>
  <c r="Q809" i="1" s="1"/>
  <c r="P808" i="1"/>
  <c r="Q808" i="1" s="1"/>
  <c r="P807" i="1"/>
  <c r="Q807" i="1" s="1"/>
  <c r="P806" i="1"/>
  <c r="Q806" i="1" s="1"/>
  <c r="P805" i="1"/>
  <c r="Q805" i="1" s="1"/>
  <c r="P804" i="1"/>
  <c r="Q804" i="1" s="1"/>
  <c r="P803" i="1"/>
  <c r="Q803" i="1" s="1"/>
  <c r="P802" i="1"/>
  <c r="Q802" i="1" s="1"/>
  <c r="P801" i="1"/>
  <c r="Q801" i="1" s="1"/>
  <c r="P800" i="1"/>
  <c r="Q800" i="1" s="1"/>
  <c r="P799" i="1"/>
  <c r="Q799" i="1" s="1"/>
  <c r="P798" i="1"/>
  <c r="Q798" i="1" s="1"/>
  <c r="P797" i="1"/>
  <c r="Q797" i="1" s="1"/>
  <c r="P796" i="1"/>
  <c r="Q796" i="1" s="1"/>
  <c r="P795" i="1"/>
  <c r="Q795" i="1" s="1"/>
  <c r="P794" i="1"/>
  <c r="Q794" i="1" s="1"/>
  <c r="P793" i="1"/>
  <c r="Q793" i="1" s="1"/>
  <c r="P792" i="1"/>
  <c r="Q792" i="1" s="1"/>
  <c r="P791" i="1"/>
  <c r="Q791" i="1" s="1"/>
  <c r="P790" i="1"/>
  <c r="Q790" i="1" s="1"/>
  <c r="P789" i="1"/>
  <c r="Q789" i="1" s="1"/>
  <c r="P788" i="1"/>
  <c r="Q788" i="1" s="1"/>
  <c r="P787" i="1"/>
  <c r="Q787" i="1" s="1"/>
  <c r="P786" i="1"/>
  <c r="Q786" i="1" s="1"/>
  <c r="P785" i="1"/>
  <c r="Q785" i="1" s="1"/>
  <c r="P784" i="1"/>
  <c r="Q784" i="1" s="1"/>
  <c r="P783" i="1"/>
  <c r="Q783" i="1" s="1"/>
  <c r="P782" i="1"/>
  <c r="Q782" i="1" s="1"/>
  <c r="P781" i="1"/>
  <c r="Q781" i="1" s="1"/>
  <c r="P780" i="1"/>
  <c r="Q780" i="1" s="1"/>
  <c r="P779" i="1"/>
  <c r="Q779" i="1" s="1"/>
  <c r="P778" i="1"/>
  <c r="Q778" i="1" s="1"/>
  <c r="P777" i="1"/>
  <c r="Q777" i="1" s="1"/>
  <c r="P776" i="1"/>
  <c r="Q776" i="1" s="1"/>
  <c r="P775" i="1"/>
  <c r="Q775" i="1" s="1"/>
  <c r="P774" i="1"/>
  <c r="Q774" i="1" s="1"/>
  <c r="P773" i="1"/>
  <c r="Q773" i="1" s="1"/>
  <c r="P772" i="1"/>
  <c r="Q772" i="1" s="1"/>
  <c r="P771" i="1"/>
  <c r="Q771" i="1" s="1"/>
  <c r="P770" i="1"/>
  <c r="Q770" i="1" s="1"/>
  <c r="P769" i="1"/>
  <c r="Q769" i="1" s="1"/>
  <c r="P768" i="1"/>
  <c r="Q768" i="1" s="1"/>
  <c r="P767" i="1"/>
  <c r="Q767" i="1" s="1"/>
  <c r="P766" i="1"/>
  <c r="Q766" i="1" s="1"/>
  <c r="P765" i="1"/>
  <c r="Q765" i="1" s="1"/>
  <c r="P764" i="1"/>
  <c r="Q764" i="1" s="1"/>
  <c r="P763" i="1"/>
  <c r="O763" i="1"/>
  <c r="N763" i="1"/>
  <c r="M763" i="1"/>
  <c r="L763" i="1"/>
  <c r="K763" i="1"/>
  <c r="P762" i="1"/>
  <c r="O762" i="1"/>
  <c r="N762" i="1"/>
  <c r="M762" i="1"/>
  <c r="L762" i="1"/>
  <c r="K762" i="1"/>
  <c r="P761" i="1"/>
  <c r="O761" i="1"/>
  <c r="N761" i="1"/>
  <c r="M761" i="1"/>
  <c r="L761" i="1"/>
  <c r="K761" i="1"/>
  <c r="P760" i="1"/>
  <c r="O760" i="1"/>
  <c r="N760" i="1"/>
  <c r="M760" i="1"/>
  <c r="L760" i="1"/>
  <c r="K760" i="1"/>
  <c r="P759" i="1"/>
  <c r="O759" i="1"/>
  <c r="N759" i="1"/>
  <c r="M759" i="1"/>
  <c r="L759" i="1"/>
  <c r="K759" i="1"/>
  <c r="P758" i="1"/>
  <c r="O758" i="1"/>
  <c r="N758" i="1"/>
  <c r="M758" i="1"/>
  <c r="L758" i="1"/>
  <c r="K758" i="1"/>
  <c r="P757" i="1"/>
  <c r="O757" i="1"/>
  <c r="N757" i="1"/>
  <c r="M757" i="1"/>
  <c r="L757" i="1"/>
  <c r="K757" i="1"/>
  <c r="P756" i="1"/>
  <c r="O756" i="1"/>
  <c r="N756" i="1"/>
  <c r="M756" i="1"/>
  <c r="L756" i="1"/>
  <c r="K756" i="1"/>
  <c r="P755" i="1"/>
  <c r="O755" i="1"/>
  <c r="N755" i="1"/>
  <c r="M755" i="1"/>
  <c r="L755" i="1"/>
  <c r="K755" i="1"/>
  <c r="P754" i="1"/>
  <c r="O754" i="1"/>
  <c r="N754" i="1"/>
  <c r="M754" i="1"/>
  <c r="L754" i="1"/>
  <c r="K754" i="1"/>
  <c r="P753" i="1"/>
  <c r="O753" i="1"/>
  <c r="N753" i="1"/>
  <c r="M753" i="1"/>
  <c r="L753" i="1"/>
  <c r="K753" i="1"/>
  <c r="P752" i="1"/>
  <c r="O752" i="1"/>
  <c r="N752" i="1"/>
  <c r="M752" i="1"/>
  <c r="L752" i="1"/>
  <c r="K752" i="1"/>
  <c r="P751" i="1"/>
  <c r="O751" i="1"/>
  <c r="N751" i="1"/>
  <c r="M751" i="1"/>
  <c r="L751" i="1"/>
  <c r="K751" i="1"/>
  <c r="P750" i="1"/>
  <c r="O750" i="1"/>
  <c r="N750" i="1"/>
  <c r="M750" i="1"/>
  <c r="L750" i="1"/>
  <c r="K750" i="1"/>
  <c r="P749" i="1"/>
  <c r="O749" i="1"/>
  <c r="N749" i="1"/>
  <c r="M749" i="1"/>
  <c r="L749" i="1"/>
  <c r="K749" i="1"/>
  <c r="P748" i="1"/>
  <c r="O748" i="1"/>
  <c r="N748" i="1"/>
  <c r="M748" i="1"/>
  <c r="L748" i="1"/>
  <c r="K748" i="1"/>
  <c r="P747" i="1"/>
  <c r="O747" i="1"/>
  <c r="N747" i="1"/>
  <c r="M747" i="1"/>
  <c r="L747" i="1"/>
  <c r="K747" i="1"/>
  <c r="P746" i="1"/>
  <c r="O746" i="1"/>
  <c r="N746" i="1"/>
  <c r="M746" i="1"/>
  <c r="L746" i="1"/>
  <c r="K746" i="1"/>
  <c r="P745" i="1"/>
  <c r="O745" i="1"/>
  <c r="N745" i="1"/>
  <c r="M745" i="1"/>
  <c r="L745" i="1"/>
  <c r="K745" i="1"/>
  <c r="P744" i="1"/>
  <c r="O744" i="1"/>
  <c r="N744" i="1"/>
  <c r="M744" i="1"/>
  <c r="L744" i="1"/>
  <c r="K744" i="1"/>
  <c r="P743" i="1"/>
  <c r="O743" i="1"/>
  <c r="N743" i="1"/>
  <c r="M743" i="1"/>
  <c r="L743" i="1"/>
  <c r="K743" i="1"/>
  <c r="P742" i="1"/>
  <c r="O742" i="1"/>
  <c r="N742" i="1"/>
  <c r="M742" i="1"/>
  <c r="L742" i="1"/>
  <c r="K742" i="1"/>
  <c r="P741" i="1"/>
  <c r="O741" i="1"/>
  <c r="N741" i="1"/>
  <c r="M741" i="1"/>
  <c r="L741" i="1"/>
  <c r="K741" i="1"/>
  <c r="P740" i="1"/>
  <c r="O740" i="1"/>
  <c r="N740" i="1"/>
  <c r="M740" i="1"/>
  <c r="L740" i="1"/>
  <c r="K740" i="1"/>
  <c r="P739" i="1"/>
  <c r="O739" i="1"/>
  <c r="N739" i="1"/>
  <c r="M739" i="1"/>
  <c r="L739" i="1"/>
  <c r="K739" i="1"/>
  <c r="P738" i="1"/>
  <c r="O738" i="1"/>
  <c r="N738" i="1"/>
  <c r="M738" i="1"/>
  <c r="L738" i="1"/>
  <c r="K738" i="1"/>
  <c r="P737" i="1"/>
  <c r="O737" i="1"/>
  <c r="N737" i="1"/>
  <c r="M737" i="1"/>
  <c r="L737" i="1"/>
  <c r="K737" i="1"/>
  <c r="P736" i="1"/>
  <c r="O736" i="1"/>
  <c r="N736" i="1"/>
  <c r="M736" i="1"/>
  <c r="L736" i="1"/>
  <c r="K736" i="1"/>
  <c r="P735" i="1"/>
  <c r="O735" i="1"/>
  <c r="N735" i="1"/>
  <c r="M735" i="1"/>
  <c r="L735" i="1"/>
  <c r="K735" i="1"/>
  <c r="P734" i="1"/>
  <c r="O734" i="1"/>
  <c r="N734" i="1"/>
  <c r="M734" i="1"/>
  <c r="L734" i="1"/>
  <c r="K734" i="1"/>
  <c r="P733" i="1"/>
  <c r="O733" i="1"/>
  <c r="N733" i="1"/>
  <c r="M733" i="1"/>
  <c r="L733" i="1"/>
  <c r="K733" i="1"/>
  <c r="P732" i="1"/>
  <c r="O732" i="1"/>
  <c r="N732" i="1"/>
  <c r="M732" i="1"/>
  <c r="L732" i="1"/>
  <c r="K732" i="1"/>
  <c r="P731" i="1"/>
  <c r="O731" i="1"/>
  <c r="N731" i="1"/>
  <c r="M731" i="1"/>
  <c r="L731" i="1"/>
  <c r="K731" i="1"/>
  <c r="P730" i="1"/>
  <c r="O730" i="1"/>
  <c r="N730" i="1"/>
  <c r="M730" i="1"/>
  <c r="L730" i="1"/>
  <c r="K730" i="1"/>
  <c r="P729" i="1"/>
  <c r="O729" i="1"/>
  <c r="N729" i="1"/>
  <c r="M729" i="1"/>
  <c r="L729" i="1"/>
  <c r="K729" i="1"/>
  <c r="P728" i="1"/>
  <c r="O728" i="1"/>
  <c r="N728" i="1"/>
  <c r="M728" i="1"/>
  <c r="L728" i="1"/>
  <c r="K728" i="1"/>
  <c r="P727" i="1"/>
  <c r="O727" i="1"/>
  <c r="N727" i="1"/>
  <c r="M727" i="1"/>
  <c r="L727" i="1"/>
  <c r="K727" i="1"/>
  <c r="P726" i="1"/>
  <c r="O726" i="1"/>
  <c r="N726" i="1"/>
  <c r="M726" i="1"/>
  <c r="L726" i="1"/>
  <c r="K726" i="1"/>
  <c r="P725" i="1"/>
  <c r="O725" i="1"/>
  <c r="N725" i="1"/>
  <c r="M725" i="1"/>
  <c r="L725" i="1"/>
  <c r="K725" i="1"/>
  <c r="P724" i="1"/>
  <c r="O724" i="1"/>
  <c r="N724" i="1"/>
  <c r="M724" i="1"/>
  <c r="L724" i="1"/>
  <c r="K724" i="1"/>
  <c r="P723" i="1"/>
  <c r="O723" i="1"/>
  <c r="N723" i="1"/>
  <c r="M723" i="1"/>
  <c r="L723" i="1"/>
  <c r="K723" i="1"/>
  <c r="P722" i="1"/>
  <c r="O722" i="1"/>
  <c r="N722" i="1"/>
  <c r="M722" i="1"/>
  <c r="L722" i="1"/>
  <c r="K722" i="1"/>
  <c r="P721" i="1"/>
  <c r="O721" i="1"/>
  <c r="N721" i="1"/>
  <c r="M721" i="1"/>
  <c r="L721" i="1"/>
  <c r="K721" i="1"/>
  <c r="P720" i="1"/>
  <c r="O720" i="1"/>
  <c r="N720" i="1"/>
  <c r="M720" i="1"/>
  <c r="L720" i="1"/>
  <c r="K720" i="1"/>
  <c r="P719" i="1"/>
  <c r="O719" i="1"/>
  <c r="N719" i="1"/>
  <c r="M719" i="1"/>
  <c r="L719" i="1"/>
  <c r="K719" i="1"/>
  <c r="P718" i="1"/>
  <c r="O718" i="1"/>
  <c r="N718" i="1"/>
  <c r="M718" i="1"/>
  <c r="L718" i="1"/>
  <c r="K718" i="1"/>
  <c r="P717" i="1"/>
  <c r="O717" i="1"/>
  <c r="N717" i="1"/>
  <c r="M717" i="1"/>
  <c r="L717" i="1"/>
  <c r="K717" i="1"/>
  <c r="P716" i="1"/>
  <c r="O716" i="1"/>
  <c r="N716" i="1"/>
  <c r="M716" i="1"/>
  <c r="L716" i="1"/>
  <c r="K716" i="1"/>
  <c r="P715" i="1"/>
  <c r="O715" i="1"/>
  <c r="N715" i="1"/>
  <c r="M715" i="1"/>
  <c r="L715" i="1"/>
  <c r="K715" i="1"/>
  <c r="P714" i="1"/>
  <c r="O714" i="1"/>
  <c r="N714" i="1"/>
  <c r="M714" i="1"/>
  <c r="L714" i="1"/>
  <c r="K714" i="1"/>
  <c r="P713" i="1"/>
  <c r="O713" i="1"/>
  <c r="N713" i="1"/>
  <c r="M713" i="1"/>
  <c r="L713" i="1"/>
  <c r="K713" i="1"/>
  <c r="P712" i="1"/>
  <c r="O712" i="1"/>
  <c r="N712" i="1"/>
  <c r="M712" i="1"/>
  <c r="L712" i="1"/>
  <c r="K712" i="1"/>
  <c r="P711" i="1"/>
  <c r="O711" i="1"/>
  <c r="N711" i="1"/>
  <c r="M711" i="1"/>
  <c r="L711" i="1"/>
  <c r="K711" i="1"/>
  <c r="P710" i="1"/>
  <c r="O710" i="1"/>
  <c r="N710" i="1"/>
  <c r="M710" i="1"/>
  <c r="L710" i="1"/>
  <c r="K710" i="1"/>
  <c r="P709" i="1"/>
  <c r="O709" i="1"/>
  <c r="N709" i="1"/>
  <c r="M709" i="1"/>
  <c r="L709" i="1"/>
  <c r="K709" i="1"/>
  <c r="P708" i="1"/>
  <c r="O708" i="1"/>
  <c r="N708" i="1"/>
  <c r="M708" i="1"/>
  <c r="L708" i="1"/>
  <c r="K708" i="1"/>
  <c r="P707" i="1"/>
  <c r="O707" i="1"/>
  <c r="N707" i="1"/>
  <c r="M707" i="1"/>
  <c r="L707" i="1"/>
  <c r="K707" i="1"/>
  <c r="P706" i="1"/>
  <c r="O706" i="1"/>
  <c r="N706" i="1"/>
  <c r="M706" i="1"/>
  <c r="L706" i="1"/>
  <c r="K706" i="1"/>
  <c r="P705" i="1"/>
  <c r="O705" i="1"/>
  <c r="N705" i="1"/>
  <c r="M705" i="1"/>
  <c r="L705" i="1"/>
  <c r="K705" i="1"/>
  <c r="P704" i="1"/>
  <c r="O704" i="1"/>
  <c r="N704" i="1"/>
  <c r="M704" i="1"/>
  <c r="L704" i="1"/>
  <c r="K704" i="1"/>
  <c r="P703" i="1"/>
  <c r="O703" i="1"/>
  <c r="N703" i="1"/>
  <c r="M703" i="1"/>
  <c r="L703" i="1"/>
  <c r="K703" i="1"/>
  <c r="P702" i="1"/>
  <c r="O702" i="1"/>
  <c r="N702" i="1"/>
  <c r="M702" i="1"/>
  <c r="L702" i="1"/>
  <c r="K702" i="1"/>
  <c r="P701" i="1"/>
  <c r="O701" i="1"/>
  <c r="N701" i="1"/>
  <c r="M701" i="1"/>
  <c r="L701" i="1"/>
  <c r="K701" i="1"/>
  <c r="P700" i="1"/>
  <c r="O700" i="1"/>
  <c r="N700" i="1"/>
  <c r="M700" i="1"/>
  <c r="L700" i="1"/>
  <c r="K700" i="1"/>
  <c r="P699" i="1"/>
  <c r="O699" i="1"/>
  <c r="N699" i="1"/>
  <c r="M699" i="1"/>
  <c r="L699" i="1"/>
  <c r="K699" i="1"/>
  <c r="P698" i="1"/>
  <c r="O698" i="1"/>
  <c r="N698" i="1"/>
  <c r="M698" i="1"/>
  <c r="L698" i="1"/>
  <c r="K698" i="1"/>
  <c r="P697" i="1"/>
  <c r="O697" i="1"/>
  <c r="N697" i="1"/>
  <c r="M697" i="1"/>
  <c r="L697" i="1"/>
  <c r="K697" i="1"/>
  <c r="P696" i="1"/>
  <c r="O696" i="1"/>
  <c r="N696" i="1"/>
  <c r="M696" i="1"/>
  <c r="L696" i="1"/>
  <c r="K696" i="1"/>
  <c r="P695" i="1"/>
  <c r="O695" i="1"/>
  <c r="N695" i="1"/>
  <c r="M695" i="1"/>
  <c r="L695" i="1"/>
  <c r="K695" i="1"/>
  <c r="P694" i="1"/>
  <c r="O694" i="1"/>
  <c r="N694" i="1"/>
  <c r="M694" i="1"/>
  <c r="L694" i="1"/>
  <c r="K694" i="1"/>
  <c r="P693" i="1"/>
  <c r="O693" i="1"/>
  <c r="N693" i="1"/>
  <c r="M693" i="1"/>
  <c r="L693" i="1"/>
  <c r="K693" i="1"/>
  <c r="P692" i="1"/>
  <c r="O692" i="1"/>
  <c r="N692" i="1"/>
  <c r="M692" i="1"/>
  <c r="L692" i="1"/>
  <c r="K692" i="1"/>
  <c r="P691" i="1"/>
  <c r="O691" i="1"/>
  <c r="N691" i="1"/>
  <c r="M691" i="1"/>
  <c r="L691" i="1"/>
  <c r="K691" i="1"/>
  <c r="P690" i="1"/>
  <c r="O690" i="1"/>
  <c r="N690" i="1"/>
  <c r="M690" i="1"/>
  <c r="L690" i="1"/>
  <c r="K690" i="1"/>
  <c r="P689" i="1"/>
  <c r="O689" i="1"/>
  <c r="N689" i="1"/>
  <c r="M689" i="1"/>
  <c r="L689" i="1"/>
  <c r="K689" i="1"/>
  <c r="P688" i="1"/>
  <c r="O688" i="1"/>
  <c r="N688" i="1"/>
  <c r="M688" i="1"/>
  <c r="L688" i="1"/>
  <c r="K688" i="1"/>
  <c r="P687" i="1"/>
  <c r="O687" i="1"/>
  <c r="N687" i="1"/>
  <c r="M687" i="1"/>
  <c r="L687" i="1"/>
  <c r="K687" i="1"/>
  <c r="P686" i="1"/>
  <c r="O686" i="1"/>
  <c r="N686" i="1"/>
  <c r="M686" i="1"/>
  <c r="L686" i="1"/>
  <c r="K686" i="1"/>
  <c r="P685" i="1"/>
  <c r="O685" i="1"/>
  <c r="N685" i="1"/>
  <c r="M685" i="1"/>
  <c r="L685" i="1"/>
  <c r="K685" i="1"/>
  <c r="P684" i="1"/>
  <c r="O684" i="1"/>
  <c r="N684" i="1"/>
  <c r="M684" i="1"/>
  <c r="L684" i="1"/>
  <c r="K684" i="1"/>
  <c r="P683" i="1"/>
  <c r="O683" i="1"/>
  <c r="N683" i="1"/>
  <c r="M683" i="1"/>
  <c r="L683" i="1"/>
  <c r="K683" i="1"/>
  <c r="P682" i="1"/>
  <c r="O682" i="1"/>
  <c r="N682" i="1"/>
  <c r="M682" i="1"/>
  <c r="L682" i="1"/>
  <c r="K682" i="1"/>
  <c r="P681" i="1"/>
  <c r="O681" i="1"/>
  <c r="N681" i="1"/>
  <c r="M681" i="1"/>
  <c r="L681" i="1"/>
  <c r="K681" i="1"/>
  <c r="P680" i="1"/>
  <c r="O680" i="1"/>
  <c r="N680" i="1"/>
  <c r="M680" i="1"/>
  <c r="L680" i="1"/>
  <c r="K680" i="1"/>
  <c r="P679" i="1"/>
  <c r="O679" i="1"/>
  <c r="N679" i="1"/>
  <c r="M679" i="1"/>
  <c r="L679" i="1"/>
  <c r="K679" i="1"/>
  <c r="P678" i="1"/>
  <c r="O678" i="1"/>
  <c r="N678" i="1"/>
  <c r="M678" i="1"/>
  <c r="L678" i="1"/>
  <c r="K678" i="1"/>
  <c r="P677" i="1"/>
  <c r="O677" i="1"/>
  <c r="N677" i="1"/>
  <c r="M677" i="1"/>
  <c r="L677" i="1"/>
  <c r="K677" i="1"/>
  <c r="P676" i="1"/>
  <c r="O676" i="1"/>
  <c r="N676" i="1"/>
  <c r="M676" i="1"/>
  <c r="L676" i="1"/>
  <c r="K676" i="1"/>
  <c r="P675" i="1"/>
  <c r="O675" i="1"/>
  <c r="N675" i="1"/>
  <c r="M675" i="1"/>
  <c r="L675" i="1"/>
  <c r="K675" i="1"/>
  <c r="P674" i="1"/>
  <c r="O674" i="1"/>
  <c r="N674" i="1"/>
  <c r="M674" i="1"/>
  <c r="L674" i="1"/>
  <c r="K674" i="1"/>
  <c r="P673" i="1"/>
  <c r="O673" i="1"/>
  <c r="N673" i="1"/>
  <c r="M673" i="1"/>
  <c r="L673" i="1"/>
  <c r="K673" i="1"/>
  <c r="P672" i="1"/>
  <c r="O672" i="1"/>
  <c r="N672" i="1"/>
  <c r="M672" i="1"/>
  <c r="L672" i="1"/>
  <c r="K672" i="1"/>
  <c r="P671" i="1"/>
  <c r="O671" i="1"/>
  <c r="N671" i="1"/>
  <c r="M671" i="1"/>
  <c r="L671" i="1"/>
  <c r="K671" i="1"/>
  <c r="P670" i="1"/>
  <c r="O670" i="1"/>
  <c r="N670" i="1"/>
  <c r="M670" i="1"/>
  <c r="L670" i="1"/>
  <c r="K670" i="1"/>
  <c r="P669" i="1"/>
  <c r="O669" i="1"/>
  <c r="N669" i="1"/>
  <c r="M669" i="1"/>
  <c r="L669" i="1"/>
  <c r="K669" i="1"/>
  <c r="P668" i="1"/>
  <c r="O668" i="1"/>
  <c r="N668" i="1"/>
  <c r="M668" i="1"/>
  <c r="L668" i="1"/>
  <c r="K668" i="1"/>
  <c r="P667" i="1"/>
  <c r="O667" i="1"/>
  <c r="N667" i="1"/>
  <c r="M667" i="1"/>
  <c r="L667" i="1"/>
  <c r="K667" i="1"/>
  <c r="P666" i="1"/>
  <c r="O666" i="1"/>
  <c r="N666" i="1"/>
  <c r="M666" i="1"/>
  <c r="L666" i="1"/>
  <c r="K666" i="1"/>
  <c r="P665" i="1"/>
  <c r="O665" i="1"/>
  <c r="N665" i="1"/>
  <c r="M665" i="1"/>
  <c r="L665" i="1"/>
  <c r="K665" i="1"/>
  <c r="P664" i="1"/>
  <c r="O664" i="1"/>
  <c r="N664" i="1"/>
  <c r="M664" i="1"/>
  <c r="L664" i="1"/>
  <c r="K664" i="1"/>
  <c r="P663" i="1"/>
  <c r="O663" i="1"/>
  <c r="N663" i="1"/>
  <c r="M663" i="1"/>
  <c r="L663" i="1"/>
  <c r="K663" i="1"/>
  <c r="P662" i="1"/>
  <c r="O662" i="1"/>
  <c r="N662" i="1"/>
  <c r="M662" i="1"/>
  <c r="L662" i="1"/>
  <c r="K662" i="1"/>
  <c r="P661" i="1"/>
  <c r="O661" i="1"/>
  <c r="N661" i="1"/>
  <c r="M661" i="1"/>
  <c r="L661" i="1"/>
  <c r="K661" i="1"/>
  <c r="P660" i="1"/>
  <c r="O660" i="1"/>
  <c r="N660" i="1"/>
  <c r="M660" i="1"/>
  <c r="L660" i="1"/>
  <c r="K660" i="1"/>
  <c r="P659" i="1"/>
  <c r="O659" i="1"/>
  <c r="N659" i="1"/>
  <c r="M659" i="1"/>
  <c r="L659" i="1"/>
  <c r="K659" i="1"/>
  <c r="P658" i="1"/>
  <c r="O658" i="1"/>
  <c r="N658" i="1"/>
  <c r="M658" i="1"/>
  <c r="L658" i="1"/>
  <c r="K658" i="1"/>
  <c r="P657" i="1"/>
  <c r="O657" i="1"/>
  <c r="N657" i="1"/>
  <c r="M657" i="1"/>
  <c r="L657" i="1"/>
  <c r="K657" i="1"/>
  <c r="P656" i="1"/>
  <c r="O656" i="1"/>
  <c r="N656" i="1"/>
  <c r="M656" i="1"/>
  <c r="L656" i="1"/>
  <c r="K656" i="1"/>
  <c r="P655" i="1"/>
  <c r="O655" i="1"/>
  <c r="N655" i="1"/>
  <c r="M655" i="1"/>
  <c r="L655" i="1"/>
  <c r="K655" i="1"/>
  <c r="P654" i="1"/>
  <c r="O654" i="1"/>
  <c r="N654" i="1"/>
  <c r="M654" i="1"/>
  <c r="L654" i="1"/>
  <c r="K654" i="1"/>
  <c r="P653" i="1"/>
  <c r="O653" i="1"/>
  <c r="N653" i="1"/>
  <c r="M653" i="1"/>
  <c r="L653" i="1"/>
  <c r="K653" i="1"/>
  <c r="P652" i="1"/>
  <c r="O652" i="1"/>
  <c r="N652" i="1"/>
  <c r="M652" i="1"/>
  <c r="L652" i="1"/>
  <c r="K652" i="1"/>
  <c r="P651" i="1"/>
  <c r="O651" i="1"/>
  <c r="N651" i="1"/>
  <c r="M651" i="1"/>
  <c r="L651" i="1"/>
  <c r="K651" i="1"/>
  <c r="P650" i="1"/>
  <c r="O650" i="1"/>
  <c r="N650" i="1"/>
  <c r="M650" i="1"/>
  <c r="L650" i="1"/>
  <c r="K650" i="1"/>
  <c r="P649" i="1"/>
  <c r="O649" i="1"/>
  <c r="N649" i="1"/>
  <c r="M649" i="1"/>
  <c r="L649" i="1"/>
  <c r="K649" i="1"/>
  <c r="P648" i="1"/>
  <c r="O648" i="1"/>
  <c r="N648" i="1"/>
  <c r="M648" i="1"/>
  <c r="L648" i="1"/>
  <c r="K648" i="1"/>
  <c r="P647" i="1"/>
  <c r="O647" i="1"/>
  <c r="N647" i="1"/>
  <c r="M647" i="1"/>
  <c r="L647" i="1"/>
  <c r="K647" i="1"/>
  <c r="P646" i="1"/>
  <c r="O646" i="1"/>
  <c r="N646" i="1"/>
  <c r="M646" i="1"/>
  <c r="L646" i="1"/>
  <c r="K646" i="1"/>
  <c r="P645" i="1"/>
  <c r="O645" i="1"/>
  <c r="N645" i="1"/>
  <c r="M645" i="1"/>
  <c r="L645" i="1"/>
  <c r="K645" i="1"/>
  <c r="P644" i="1"/>
  <c r="O644" i="1"/>
  <c r="N644" i="1"/>
  <c r="M644" i="1"/>
  <c r="L644" i="1"/>
  <c r="K644" i="1"/>
  <c r="P643" i="1"/>
  <c r="O643" i="1"/>
  <c r="N643" i="1"/>
  <c r="M643" i="1"/>
  <c r="L643" i="1"/>
  <c r="K643" i="1"/>
  <c r="P642" i="1"/>
  <c r="O642" i="1"/>
  <c r="N642" i="1"/>
  <c r="M642" i="1"/>
  <c r="L642" i="1"/>
  <c r="K642" i="1"/>
  <c r="P641" i="1"/>
  <c r="O641" i="1"/>
  <c r="N641" i="1"/>
  <c r="M641" i="1"/>
  <c r="L641" i="1"/>
  <c r="K641" i="1"/>
  <c r="P640" i="1"/>
  <c r="O640" i="1"/>
  <c r="N640" i="1"/>
  <c r="M640" i="1"/>
  <c r="L640" i="1"/>
  <c r="K640" i="1"/>
  <c r="P639" i="1"/>
  <c r="O639" i="1"/>
  <c r="N639" i="1"/>
  <c r="M639" i="1"/>
  <c r="L639" i="1"/>
  <c r="K639" i="1"/>
  <c r="P638" i="1"/>
  <c r="O638" i="1"/>
  <c r="N638" i="1"/>
  <c r="M638" i="1"/>
  <c r="L638" i="1"/>
  <c r="K638" i="1"/>
  <c r="P637" i="1"/>
  <c r="O637" i="1"/>
  <c r="N637" i="1"/>
  <c r="M637" i="1"/>
  <c r="L637" i="1"/>
  <c r="K637" i="1"/>
  <c r="P636" i="1"/>
  <c r="O636" i="1"/>
  <c r="N636" i="1"/>
  <c r="M636" i="1"/>
  <c r="L636" i="1"/>
  <c r="K636" i="1"/>
  <c r="P635" i="1"/>
  <c r="O635" i="1"/>
  <c r="N635" i="1"/>
  <c r="M635" i="1"/>
  <c r="L635" i="1"/>
  <c r="K635" i="1"/>
  <c r="P634" i="1"/>
  <c r="O634" i="1"/>
  <c r="N634" i="1"/>
  <c r="M634" i="1"/>
  <c r="L634" i="1"/>
  <c r="K634" i="1"/>
  <c r="P633" i="1"/>
  <c r="O633" i="1"/>
  <c r="N633" i="1"/>
  <c r="M633" i="1"/>
  <c r="L633" i="1"/>
  <c r="K633" i="1"/>
  <c r="P632" i="1"/>
  <c r="O632" i="1"/>
  <c r="N632" i="1"/>
  <c r="M632" i="1"/>
  <c r="L632" i="1"/>
  <c r="K632" i="1"/>
  <c r="P631" i="1"/>
  <c r="O631" i="1"/>
  <c r="N631" i="1"/>
  <c r="M631" i="1"/>
  <c r="L631" i="1"/>
  <c r="K631" i="1"/>
  <c r="P630" i="1"/>
  <c r="O630" i="1"/>
  <c r="N630" i="1"/>
  <c r="M630" i="1"/>
  <c r="L630" i="1"/>
  <c r="K630" i="1"/>
  <c r="P629" i="1"/>
  <c r="O629" i="1"/>
  <c r="N629" i="1"/>
  <c r="M629" i="1"/>
  <c r="L629" i="1"/>
  <c r="K629" i="1"/>
  <c r="P628" i="1"/>
  <c r="O628" i="1"/>
  <c r="N628" i="1"/>
  <c r="M628" i="1"/>
  <c r="L628" i="1"/>
  <c r="K628" i="1"/>
  <c r="P627" i="1"/>
  <c r="O627" i="1"/>
  <c r="N627" i="1"/>
  <c r="M627" i="1"/>
  <c r="L627" i="1"/>
  <c r="K627" i="1"/>
  <c r="P626" i="1"/>
  <c r="O626" i="1"/>
  <c r="N626" i="1"/>
  <c r="M626" i="1"/>
  <c r="L626" i="1"/>
  <c r="K626" i="1"/>
  <c r="P625" i="1"/>
  <c r="O625" i="1"/>
  <c r="N625" i="1"/>
  <c r="M625" i="1"/>
  <c r="L625" i="1"/>
  <c r="K625" i="1"/>
  <c r="P624" i="1"/>
  <c r="O624" i="1"/>
  <c r="N624" i="1"/>
  <c r="M624" i="1"/>
  <c r="L624" i="1"/>
  <c r="K624" i="1"/>
  <c r="P623" i="1"/>
  <c r="O623" i="1"/>
  <c r="N623" i="1"/>
  <c r="M623" i="1"/>
  <c r="L623" i="1"/>
  <c r="K623" i="1"/>
  <c r="P622" i="1"/>
  <c r="O622" i="1"/>
  <c r="N622" i="1"/>
  <c r="M622" i="1"/>
  <c r="L622" i="1"/>
  <c r="K622" i="1"/>
  <c r="P621" i="1"/>
  <c r="O621" i="1"/>
  <c r="N621" i="1"/>
  <c r="M621" i="1"/>
  <c r="L621" i="1"/>
  <c r="K621" i="1"/>
  <c r="P620" i="1"/>
  <c r="O620" i="1"/>
  <c r="N620" i="1"/>
  <c r="M620" i="1"/>
  <c r="L620" i="1"/>
  <c r="K620" i="1"/>
  <c r="P619" i="1"/>
  <c r="O619" i="1"/>
  <c r="N619" i="1"/>
  <c r="M619" i="1"/>
  <c r="L619" i="1"/>
  <c r="K619" i="1"/>
  <c r="P618" i="1"/>
  <c r="O618" i="1"/>
  <c r="N618" i="1"/>
  <c r="M618" i="1"/>
  <c r="L618" i="1"/>
  <c r="K618" i="1"/>
  <c r="P617" i="1"/>
  <c r="O617" i="1"/>
  <c r="N617" i="1"/>
  <c r="M617" i="1"/>
  <c r="L617" i="1"/>
  <c r="K617" i="1"/>
  <c r="P616" i="1"/>
  <c r="O616" i="1"/>
  <c r="N616" i="1"/>
  <c r="M616" i="1"/>
  <c r="L616" i="1"/>
  <c r="K616" i="1"/>
  <c r="P615" i="1"/>
  <c r="O615" i="1"/>
  <c r="N615" i="1"/>
  <c r="M615" i="1"/>
  <c r="L615" i="1"/>
  <c r="K615" i="1"/>
  <c r="P614" i="1"/>
  <c r="O614" i="1"/>
  <c r="N614" i="1"/>
  <c r="M614" i="1"/>
  <c r="L614" i="1"/>
  <c r="K614" i="1"/>
  <c r="P613" i="1"/>
  <c r="O613" i="1"/>
  <c r="N613" i="1"/>
  <c r="M613" i="1"/>
  <c r="L613" i="1"/>
  <c r="K613" i="1"/>
  <c r="P612" i="1"/>
  <c r="O612" i="1"/>
  <c r="N612" i="1"/>
  <c r="M612" i="1"/>
  <c r="L612" i="1"/>
  <c r="K612" i="1"/>
  <c r="P611" i="1"/>
  <c r="O611" i="1"/>
  <c r="N611" i="1"/>
  <c r="M611" i="1"/>
  <c r="L611" i="1"/>
  <c r="K611" i="1"/>
  <c r="P610" i="1"/>
  <c r="O610" i="1"/>
  <c r="N610" i="1"/>
  <c r="M610" i="1"/>
  <c r="L610" i="1"/>
  <c r="K610" i="1"/>
  <c r="P609" i="1"/>
  <c r="O609" i="1"/>
  <c r="N609" i="1"/>
  <c r="M609" i="1"/>
  <c r="L609" i="1"/>
  <c r="K609" i="1"/>
  <c r="P608" i="1"/>
  <c r="O608" i="1"/>
  <c r="N608" i="1"/>
  <c r="M608" i="1"/>
  <c r="L608" i="1"/>
  <c r="K608" i="1"/>
  <c r="P607" i="1"/>
  <c r="O607" i="1"/>
  <c r="N607" i="1"/>
  <c r="M607" i="1"/>
  <c r="L607" i="1"/>
  <c r="K607" i="1"/>
  <c r="P606" i="1"/>
  <c r="O606" i="1"/>
  <c r="N606" i="1"/>
  <c r="M606" i="1"/>
  <c r="L606" i="1"/>
  <c r="K606" i="1"/>
  <c r="P605" i="1"/>
  <c r="O605" i="1"/>
  <c r="N605" i="1"/>
  <c r="M605" i="1"/>
  <c r="L605" i="1"/>
  <c r="K605" i="1"/>
  <c r="P604" i="1"/>
  <c r="O604" i="1"/>
  <c r="N604" i="1"/>
  <c r="M604" i="1"/>
  <c r="L604" i="1"/>
  <c r="K604" i="1"/>
  <c r="P603" i="1"/>
  <c r="O603" i="1"/>
  <c r="N603" i="1"/>
  <c r="M603" i="1"/>
  <c r="L603" i="1"/>
  <c r="K603" i="1"/>
  <c r="P602" i="1"/>
  <c r="O602" i="1"/>
  <c r="N602" i="1"/>
  <c r="M602" i="1"/>
  <c r="L602" i="1"/>
  <c r="K602" i="1"/>
  <c r="P601" i="1"/>
  <c r="O601" i="1"/>
  <c r="N601" i="1"/>
  <c r="M601" i="1"/>
  <c r="L601" i="1"/>
  <c r="K601" i="1"/>
  <c r="P600" i="1"/>
  <c r="O600" i="1"/>
  <c r="N600" i="1"/>
  <c r="M600" i="1"/>
  <c r="L600" i="1"/>
  <c r="K600" i="1"/>
  <c r="P599" i="1"/>
  <c r="O599" i="1"/>
  <c r="N599" i="1"/>
  <c r="M599" i="1"/>
  <c r="L599" i="1"/>
  <c r="K599" i="1"/>
  <c r="P598" i="1"/>
  <c r="O598" i="1"/>
  <c r="N598" i="1"/>
  <c r="M598" i="1"/>
  <c r="L598" i="1"/>
  <c r="K598" i="1"/>
  <c r="P597" i="1"/>
  <c r="O597" i="1"/>
  <c r="N597" i="1"/>
  <c r="M597" i="1"/>
  <c r="L597" i="1"/>
  <c r="K597" i="1"/>
  <c r="P596" i="1"/>
  <c r="O596" i="1"/>
  <c r="N596" i="1"/>
  <c r="M596" i="1"/>
  <c r="L596" i="1"/>
  <c r="K596" i="1"/>
  <c r="P595" i="1"/>
  <c r="O595" i="1"/>
  <c r="N595" i="1"/>
  <c r="M595" i="1"/>
  <c r="L595" i="1"/>
  <c r="K595" i="1"/>
  <c r="P594" i="1"/>
  <c r="O594" i="1"/>
  <c r="N594" i="1"/>
  <c r="M594" i="1"/>
  <c r="L594" i="1"/>
  <c r="K594" i="1"/>
  <c r="P593" i="1"/>
  <c r="O593" i="1"/>
  <c r="N593" i="1"/>
  <c r="M593" i="1"/>
  <c r="L593" i="1"/>
  <c r="K593" i="1"/>
  <c r="P592" i="1"/>
  <c r="O592" i="1"/>
  <c r="N592" i="1"/>
  <c r="M592" i="1"/>
  <c r="L592" i="1"/>
  <c r="K592" i="1"/>
  <c r="P591" i="1"/>
  <c r="O591" i="1"/>
  <c r="N591" i="1"/>
  <c r="M591" i="1"/>
  <c r="L591" i="1"/>
  <c r="K591" i="1"/>
  <c r="P590" i="1"/>
  <c r="O590" i="1"/>
  <c r="N590" i="1"/>
  <c r="M590" i="1"/>
  <c r="L590" i="1"/>
  <c r="K590" i="1"/>
  <c r="P589" i="1"/>
  <c r="O589" i="1"/>
  <c r="N589" i="1"/>
  <c r="M589" i="1"/>
  <c r="L589" i="1"/>
  <c r="K589" i="1"/>
  <c r="P588" i="1"/>
  <c r="O588" i="1"/>
  <c r="N588" i="1"/>
  <c r="M588" i="1"/>
  <c r="L588" i="1"/>
  <c r="K588" i="1"/>
  <c r="P587" i="1"/>
  <c r="O587" i="1"/>
  <c r="N587" i="1"/>
  <c r="M587" i="1"/>
  <c r="L587" i="1"/>
  <c r="K587" i="1"/>
  <c r="P586" i="1"/>
  <c r="O586" i="1"/>
  <c r="N586" i="1"/>
  <c r="M586" i="1"/>
  <c r="L586" i="1"/>
  <c r="K586" i="1"/>
  <c r="P585" i="1"/>
  <c r="O585" i="1"/>
  <c r="N585" i="1"/>
  <c r="M585" i="1"/>
  <c r="L585" i="1"/>
  <c r="K585" i="1"/>
  <c r="P584" i="1"/>
  <c r="O584" i="1"/>
  <c r="N584" i="1"/>
  <c r="M584" i="1"/>
  <c r="L584" i="1"/>
  <c r="K584" i="1"/>
  <c r="P583" i="1"/>
  <c r="O583" i="1"/>
  <c r="N583" i="1"/>
  <c r="M583" i="1"/>
  <c r="L583" i="1"/>
  <c r="K583" i="1"/>
  <c r="P582" i="1"/>
  <c r="O582" i="1"/>
  <c r="N582" i="1"/>
  <c r="M582" i="1"/>
  <c r="L582" i="1"/>
  <c r="K582" i="1"/>
  <c r="P581" i="1"/>
  <c r="O581" i="1"/>
  <c r="N581" i="1"/>
  <c r="M581" i="1"/>
  <c r="L581" i="1"/>
  <c r="K581" i="1"/>
  <c r="P580" i="1"/>
  <c r="O580" i="1"/>
  <c r="N580" i="1"/>
  <c r="M580" i="1"/>
  <c r="L580" i="1"/>
  <c r="K580" i="1"/>
  <c r="P579" i="1"/>
  <c r="O579" i="1"/>
  <c r="N579" i="1"/>
  <c r="M579" i="1"/>
  <c r="L579" i="1"/>
  <c r="K579" i="1"/>
  <c r="P578" i="1"/>
  <c r="O578" i="1"/>
  <c r="N578" i="1"/>
  <c r="M578" i="1"/>
  <c r="L578" i="1"/>
  <c r="K578" i="1"/>
  <c r="P577" i="1"/>
  <c r="O577" i="1"/>
  <c r="N577" i="1"/>
  <c r="M577" i="1"/>
  <c r="L577" i="1"/>
  <c r="K577" i="1"/>
  <c r="P576" i="1"/>
  <c r="O576" i="1"/>
  <c r="N576" i="1"/>
  <c r="M576" i="1"/>
  <c r="L576" i="1"/>
  <c r="K576" i="1"/>
  <c r="P575" i="1"/>
  <c r="O575" i="1"/>
  <c r="N575" i="1"/>
  <c r="M575" i="1"/>
  <c r="L575" i="1"/>
  <c r="K575" i="1"/>
  <c r="P574" i="1"/>
  <c r="O574" i="1"/>
  <c r="N574" i="1"/>
  <c r="M574" i="1"/>
  <c r="L574" i="1"/>
  <c r="K574" i="1"/>
  <c r="P573" i="1"/>
  <c r="O573" i="1"/>
  <c r="N573" i="1"/>
  <c r="M573" i="1"/>
  <c r="L573" i="1"/>
  <c r="K573" i="1"/>
  <c r="P572" i="1"/>
  <c r="O572" i="1"/>
  <c r="N572" i="1"/>
  <c r="M572" i="1"/>
  <c r="L572" i="1"/>
  <c r="K572" i="1"/>
  <c r="P571" i="1"/>
  <c r="O571" i="1"/>
  <c r="N571" i="1"/>
  <c r="M571" i="1"/>
  <c r="L571" i="1"/>
  <c r="K571" i="1"/>
  <c r="P570" i="1"/>
  <c r="O570" i="1"/>
  <c r="N570" i="1"/>
  <c r="M570" i="1"/>
  <c r="L570" i="1"/>
  <c r="K570" i="1"/>
  <c r="P569" i="1"/>
  <c r="O569" i="1"/>
  <c r="N569" i="1"/>
  <c r="M569" i="1"/>
  <c r="L569" i="1"/>
  <c r="K569" i="1"/>
  <c r="P568" i="1"/>
  <c r="O568" i="1"/>
  <c r="N568" i="1"/>
  <c r="M568" i="1"/>
  <c r="L568" i="1"/>
  <c r="K568" i="1"/>
  <c r="P567" i="1"/>
  <c r="O567" i="1"/>
  <c r="N567" i="1"/>
  <c r="M567" i="1"/>
  <c r="L567" i="1"/>
  <c r="K567" i="1"/>
  <c r="P566" i="1"/>
  <c r="O566" i="1"/>
  <c r="N566" i="1"/>
  <c r="M566" i="1"/>
  <c r="L566" i="1"/>
  <c r="K566" i="1"/>
  <c r="P565" i="1"/>
  <c r="O565" i="1"/>
  <c r="N565" i="1"/>
  <c r="M565" i="1"/>
  <c r="L565" i="1"/>
  <c r="K565" i="1"/>
  <c r="P564" i="1"/>
  <c r="O564" i="1"/>
  <c r="N564" i="1"/>
  <c r="M564" i="1"/>
  <c r="L564" i="1"/>
  <c r="K564" i="1"/>
  <c r="P563" i="1"/>
  <c r="O563" i="1"/>
  <c r="N563" i="1"/>
  <c r="M563" i="1"/>
  <c r="L563" i="1"/>
  <c r="K563" i="1"/>
  <c r="P562" i="1"/>
  <c r="O562" i="1"/>
  <c r="N562" i="1"/>
  <c r="M562" i="1"/>
  <c r="L562" i="1"/>
  <c r="K562" i="1"/>
  <c r="P561" i="1"/>
  <c r="O561" i="1"/>
  <c r="N561" i="1"/>
  <c r="M561" i="1"/>
  <c r="L561" i="1"/>
  <c r="K561" i="1"/>
  <c r="P560" i="1"/>
  <c r="O560" i="1"/>
  <c r="N560" i="1"/>
  <c r="M560" i="1"/>
  <c r="L560" i="1"/>
  <c r="K560" i="1"/>
  <c r="P559" i="1"/>
  <c r="O559" i="1"/>
  <c r="N559" i="1"/>
  <c r="M559" i="1"/>
  <c r="L559" i="1"/>
  <c r="K559" i="1"/>
  <c r="P558" i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  <c r="P7" i="1"/>
  <c r="O7" i="1"/>
  <c r="N7" i="1"/>
  <c r="M7" i="1"/>
  <c r="L7" i="1"/>
  <c r="K7" i="1"/>
  <c r="P6" i="1"/>
  <c r="O6" i="1"/>
  <c r="N6" i="1"/>
  <c r="M6" i="1"/>
  <c r="L6" i="1"/>
  <c r="K6" i="1"/>
  <c r="P5" i="1"/>
  <c r="O5" i="1"/>
  <c r="N5" i="1"/>
  <c r="M5" i="1"/>
  <c r="L5" i="1"/>
  <c r="K5" i="1"/>
  <c r="P4" i="1"/>
  <c r="O4" i="1"/>
  <c r="N4" i="1"/>
  <c r="M4" i="1"/>
  <c r="L4" i="1"/>
  <c r="P3" i="1"/>
  <c r="O3" i="1"/>
  <c r="N3" i="1"/>
  <c r="M3" i="1"/>
  <c r="P2" i="1"/>
  <c r="O2" i="1"/>
  <c r="N2" i="1"/>
  <c r="M2" i="1"/>
  <c r="Q84" i="1" l="1"/>
  <c r="Q88" i="1"/>
  <c r="Q120" i="1"/>
  <c r="Q124" i="1"/>
  <c r="Q132" i="1"/>
  <c r="Q136" i="1"/>
  <c r="Q144" i="1"/>
  <c r="Q148" i="1"/>
  <c r="Q156" i="1"/>
  <c r="Q160" i="1"/>
  <c r="Q180" i="1"/>
  <c r="Q184" i="1"/>
  <c r="Q192" i="1"/>
  <c r="Q196" i="1"/>
  <c r="Q204" i="1"/>
  <c r="Q208" i="1"/>
  <c r="Q268" i="1"/>
  <c r="Q348" i="1"/>
  <c r="Q364" i="1"/>
  <c r="Q396" i="1"/>
  <c r="Q420" i="1"/>
  <c r="Q452" i="1"/>
  <c r="Q456" i="1"/>
  <c r="Q464" i="1"/>
  <c r="Q468" i="1"/>
  <c r="Q480" i="1"/>
  <c r="Q488" i="1"/>
  <c r="Q492" i="1"/>
  <c r="Q528" i="1"/>
  <c r="Q321" i="1"/>
  <c r="Q57" i="1"/>
  <c r="Q117" i="1"/>
  <c r="Q125" i="1"/>
  <c r="Q529" i="1"/>
  <c r="Q557" i="1"/>
  <c r="Q577" i="1"/>
  <c r="Q665" i="1"/>
  <c r="Q677" i="1"/>
  <c r="Q69" i="1"/>
  <c r="Q77" i="1"/>
  <c r="Q81" i="1"/>
  <c r="Q89" i="1"/>
  <c r="Q105" i="1"/>
  <c r="Q113" i="1"/>
  <c r="Q533" i="1"/>
  <c r="Q537" i="1"/>
  <c r="Q541" i="1"/>
  <c r="Q553" i="1"/>
  <c r="Q581" i="1"/>
  <c r="Q661" i="1"/>
  <c r="Q673" i="1"/>
  <c r="Q689" i="1"/>
  <c r="Q697" i="1"/>
  <c r="Q701" i="1"/>
  <c r="Q733" i="1"/>
  <c r="Q8" i="1"/>
  <c r="Q32" i="1"/>
  <c r="Q31" i="1"/>
  <c r="Q55" i="1"/>
  <c r="Q59" i="1"/>
  <c r="Q67" i="1"/>
  <c r="Q71" i="1"/>
  <c r="Q79" i="1"/>
  <c r="Q103" i="1"/>
  <c r="Q115" i="1"/>
  <c r="Q119" i="1"/>
  <c r="Q285" i="1"/>
  <c r="Q531" i="1"/>
  <c r="Q543" i="1"/>
  <c r="Q551" i="1"/>
  <c r="Q555" i="1"/>
  <c r="Q575" i="1"/>
  <c r="Q579" i="1"/>
  <c r="Q663" i="1"/>
  <c r="Q675" i="1"/>
  <c r="Q699" i="1"/>
  <c r="Q731" i="1"/>
  <c r="Q735" i="1"/>
  <c r="Q759" i="1"/>
  <c r="Q86" i="1"/>
  <c r="Q90" i="1"/>
  <c r="Q102" i="1"/>
  <c r="Q122" i="1"/>
  <c r="Q126" i="1"/>
  <c r="Q134" i="1"/>
  <c r="Q138" i="1"/>
  <c r="Q146" i="1"/>
  <c r="Q150" i="1"/>
  <c r="Q158" i="1"/>
  <c r="Q162" i="1"/>
  <c r="Q182" i="1"/>
  <c r="Q186" i="1"/>
  <c r="Q194" i="1"/>
  <c r="Q198" i="1"/>
  <c r="Q206" i="1"/>
  <c r="Q210" i="1"/>
  <c r="Q258" i="1"/>
  <c r="Q346" i="1"/>
  <c r="Q350" i="1"/>
  <c r="Q394" i="1"/>
  <c r="Q398" i="1"/>
  <c r="Q418" i="1"/>
  <c r="Q422" i="1"/>
  <c r="Q434" i="1"/>
  <c r="Q454" i="1"/>
  <c r="Q466" i="1"/>
  <c r="Q478" i="1"/>
  <c r="Q490" i="1"/>
  <c r="Q636" i="1"/>
  <c r="Q593" i="1"/>
  <c r="Q747" i="1"/>
  <c r="Q749" i="1"/>
  <c r="Q49" i="1"/>
  <c r="Q245" i="1"/>
  <c r="Q257" i="1"/>
  <c r="Q259" i="1"/>
  <c r="Q261" i="1"/>
  <c r="Q263" i="1"/>
  <c r="Q280" i="1"/>
  <c r="Q378" i="1"/>
  <c r="Q576" i="1"/>
  <c r="Q582" i="1"/>
  <c r="Q584" i="1"/>
  <c r="Q586" i="1"/>
  <c r="Q588" i="1"/>
  <c r="Q594" i="1"/>
  <c r="Q596" i="1"/>
  <c r="Q598" i="1"/>
  <c r="Q600" i="1"/>
  <c r="Q606" i="1"/>
  <c r="Q608" i="1"/>
  <c r="Q610" i="1"/>
  <c r="Q618" i="1"/>
  <c r="Q620" i="1"/>
  <c r="Q622" i="1"/>
  <c r="Q624" i="1"/>
  <c r="Q690" i="1"/>
  <c r="Q692" i="1"/>
  <c r="Q694" i="1"/>
  <c r="Q696" i="1"/>
  <c r="Q712" i="1"/>
  <c r="Q718" i="1"/>
  <c r="Q309" i="1"/>
  <c r="Q58" i="1"/>
  <c r="Q92" i="1"/>
  <c r="Q429" i="1"/>
  <c r="Q234" i="1"/>
  <c r="Q444" i="1"/>
  <c r="Q617" i="1"/>
  <c r="Q629" i="1"/>
  <c r="Q386" i="1"/>
  <c r="Q13" i="1"/>
  <c r="Q736" i="1"/>
  <c r="Q742" i="1"/>
  <c r="Q219" i="1"/>
  <c r="Q359" i="1"/>
  <c r="Q361" i="1"/>
  <c r="Q363" i="1"/>
  <c r="Q564" i="1"/>
  <c r="Q78" i="1"/>
  <c r="Q114" i="1"/>
  <c r="Q68" i="1"/>
  <c r="Q94" i="1"/>
  <c r="Q723" i="1"/>
  <c r="Q56" i="1"/>
  <c r="Q405" i="1"/>
  <c r="Q25" i="1"/>
  <c r="Q271" i="1"/>
  <c r="Q376" i="1"/>
  <c r="Q738" i="1"/>
  <c r="Q357" i="1"/>
  <c r="Q365" i="1"/>
  <c r="Q367" i="1"/>
  <c r="Q369" i="1"/>
  <c r="Q373" i="1"/>
  <c r="Q375" i="1"/>
  <c r="Q391" i="1"/>
  <c r="Q395" i="1"/>
  <c r="Q481" i="1"/>
  <c r="Q483" i="1"/>
  <c r="Q485" i="1"/>
  <c r="Q489" i="1"/>
  <c r="Q491" i="1"/>
  <c r="Q542" i="1"/>
  <c r="Q552" i="1"/>
  <c r="Q660" i="1"/>
  <c r="Q174" i="1"/>
  <c r="Q569" i="1"/>
  <c r="Q60" i="1"/>
  <c r="Q224" i="1"/>
  <c r="Q763" i="1"/>
  <c r="Q222" i="1"/>
  <c r="Q595" i="1"/>
  <c r="Q607" i="1"/>
  <c r="Q713" i="1"/>
  <c r="Q273" i="1"/>
  <c r="Q730" i="1"/>
  <c r="Q740" i="1"/>
  <c r="Q14" i="1"/>
  <c r="Q16" i="1"/>
  <c r="Q18" i="1"/>
  <c r="Q20" i="1"/>
  <c r="Q26" i="1"/>
  <c r="Q28" i="1"/>
  <c r="Q30" i="1"/>
  <c r="Q97" i="1"/>
  <c r="Q133" i="1"/>
  <c r="Q193" i="1"/>
  <c r="Q333" i="1"/>
  <c r="Q355" i="1"/>
  <c r="Q381" i="1"/>
  <c r="Q393" i="1"/>
  <c r="Q517" i="1"/>
  <c r="Q519" i="1"/>
  <c r="Q521" i="1"/>
  <c r="Q525" i="1"/>
  <c r="Q527" i="1"/>
  <c r="Q540" i="1"/>
  <c r="Q756" i="1"/>
  <c r="Q761" i="1"/>
  <c r="Q145" i="1"/>
  <c r="Q580" i="1"/>
  <c r="Q243" i="1"/>
  <c r="Q104" i="1"/>
  <c r="Q545" i="1"/>
  <c r="Q475" i="1"/>
  <c r="Q75" i="1"/>
  <c r="Q128" i="1"/>
  <c r="Q561" i="1"/>
  <c r="Q10" i="1"/>
  <c r="Q39" i="1"/>
  <c r="Q274" i="1"/>
  <c r="Q205" i="1"/>
  <c r="Q217" i="1"/>
  <c r="Q106" i="1"/>
  <c r="Q118" i="1"/>
  <c r="Q15" i="1"/>
  <c r="Q65" i="1"/>
  <c r="Q463" i="1"/>
  <c r="Q487" i="1"/>
  <c r="Q523" i="1"/>
  <c r="Q12" i="1"/>
  <c r="Q37" i="1"/>
  <c r="Q276" i="1"/>
  <c r="Q702" i="1"/>
  <c r="Q704" i="1"/>
  <c r="Q706" i="1"/>
  <c r="Q51" i="1"/>
  <c r="Q95" i="1"/>
  <c r="Q199" i="1"/>
  <c r="Q201" i="1"/>
  <c r="Q203" i="1"/>
  <c r="Q262" i="1"/>
  <c r="Q288" i="1"/>
  <c r="Q290" i="1"/>
  <c r="Q298" i="1"/>
  <c r="Q300" i="1"/>
  <c r="Q302" i="1"/>
  <c r="Q388" i="1"/>
  <c r="Q734" i="1"/>
  <c r="Q185" i="1"/>
  <c r="Q197" i="1"/>
  <c r="Q209" i="1"/>
  <c r="Q211" i="1"/>
  <c r="Q213" i="1"/>
  <c r="Q215" i="1"/>
  <c r="Q236" i="1"/>
  <c r="Q248" i="1"/>
  <c r="Q310" i="1"/>
  <c r="Q312" i="1"/>
  <c r="Q314" i="1"/>
  <c r="Q320" i="1"/>
  <c r="Q400" i="1"/>
  <c r="Q625" i="1"/>
  <c r="Q627" i="1"/>
  <c r="Q674" i="1"/>
  <c r="Q686" i="1"/>
  <c r="Q698" i="1"/>
  <c r="Q221" i="1"/>
  <c r="Q223" i="1"/>
  <c r="Q225" i="1"/>
  <c r="Q227" i="1"/>
  <c r="Q233" i="1"/>
  <c r="Q322" i="1"/>
  <c r="Q324" i="1"/>
  <c r="Q326" i="1"/>
  <c r="Q332" i="1"/>
  <c r="Q609" i="1"/>
  <c r="Q635" i="1"/>
  <c r="Q720" i="1"/>
  <c r="Q157" i="1"/>
  <c r="Q169" i="1"/>
  <c r="Q231" i="1"/>
  <c r="Q645" i="1"/>
  <c r="Q631" i="1"/>
  <c r="Q53" i="1"/>
  <c r="Q130" i="1"/>
  <c r="Q154" i="1"/>
  <c r="Q27" i="1"/>
  <c r="Q499" i="1"/>
  <c r="Q278" i="1"/>
  <c r="Q159" i="1"/>
  <c r="Q171" i="1"/>
  <c r="Q183" i="1"/>
  <c r="Q195" i="1"/>
  <c r="Q247" i="1"/>
  <c r="Q249" i="1"/>
  <c r="Q251" i="1"/>
  <c r="Q282" i="1"/>
  <c r="Q621" i="1"/>
  <c r="Q637" i="1"/>
  <c r="Q639" i="1"/>
  <c r="Q641" i="1"/>
  <c r="Q649" i="1"/>
  <c r="Q651" i="1"/>
  <c r="Q653" i="1"/>
  <c r="Q659" i="1"/>
  <c r="Q684" i="1"/>
  <c r="Q166" i="1"/>
  <c r="Q178" i="1"/>
  <c r="Q267" i="1"/>
  <c r="Q287" i="1"/>
  <c r="Q289" i="1"/>
  <c r="Q292" i="1"/>
  <c r="Q368" i="1"/>
  <c r="Q401" i="1"/>
  <c r="Q403" i="1"/>
  <c r="Q412" i="1"/>
  <c r="Q424" i="1"/>
  <c r="Q476" i="1"/>
  <c r="Q512" i="1"/>
  <c r="Q514" i="1"/>
  <c r="Q516" i="1"/>
  <c r="Q524" i="1"/>
  <c r="Q526" i="1"/>
  <c r="Q535" i="1"/>
  <c r="Q573" i="1"/>
  <c r="Q587" i="1"/>
  <c r="Q705" i="1"/>
  <c r="Q140" i="1"/>
  <c r="Q152" i="1"/>
  <c r="Q202" i="1"/>
  <c r="Q228" i="1"/>
  <c r="Q230" i="1"/>
  <c r="Q232" i="1"/>
  <c r="Q241" i="1"/>
  <c r="Q297" i="1"/>
  <c r="Q354" i="1"/>
  <c r="Q370" i="1"/>
  <c r="Q372" i="1"/>
  <c r="Q374" i="1"/>
  <c r="Q413" i="1"/>
  <c r="Q415" i="1"/>
  <c r="Q417" i="1"/>
  <c r="Q421" i="1"/>
  <c r="Q425" i="1"/>
  <c r="Q427" i="1"/>
  <c r="Q484" i="1"/>
  <c r="Q504" i="1"/>
  <c r="Q536" i="1"/>
  <c r="Q538" i="1"/>
  <c r="Q547" i="1"/>
  <c r="Q640" i="1"/>
  <c r="Q681" i="1"/>
  <c r="Q693" i="1"/>
  <c r="Q707" i="1"/>
  <c r="Q709" i="1"/>
  <c r="Q711" i="1"/>
  <c r="Q729" i="1"/>
  <c r="Q744" i="1"/>
  <c r="Q585" i="1"/>
  <c r="Q599" i="1"/>
  <c r="Q648" i="1"/>
  <c r="Q656" i="1"/>
  <c r="Q667" i="1"/>
  <c r="Q5" i="1"/>
  <c r="Q9" i="1"/>
  <c r="Q11" i="1"/>
  <c r="Q34" i="1"/>
  <c r="Q36" i="1"/>
  <c r="Q46" i="1"/>
  <c r="Q48" i="1"/>
  <c r="Q62" i="1"/>
  <c r="Q64" i="1"/>
  <c r="Q66" i="1"/>
  <c r="Q153" i="1"/>
  <c r="Q266" i="1"/>
  <c r="Q331" i="1"/>
  <c r="Q352" i="1"/>
  <c r="Q382" i="1"/>
  <c r="Q447" i="1"/>
  <c r="Q455" i="1"/>
  <c r="Q470" i="1"/>
  <c r="Q560" i="1"/>
  <c r="Q605" i="1"/>
  <c r="Q679" i="1"/>
  <c r="Q691" i="1"/>
  <c r="Q741" i="1"/>
  <c r="Q107" i="1"/>
  <c r="Q7" i="1"/>
  <c r="Q44" i="1"/>
  <c r="Q50" i="1"/>
  <c r="Q52" i="1"/>
  <c r="Q54" i="1"/>
  <c r="Q61" i="1"/>
  <c r="Q63" i="1"/>
  <c r="Q127" i="1"/>
  <c r="Q129" i="1"/>
  <c r="Q137" i="1"/>
  <c r="Q176" i="1"/>
  <c r="Q246" i="1"/>
  <c r="Q317" i="1"/>
  <c r="Q319" i="1"/>
  <c r="Q328" i="1"/>
  <c r="Q435" i="1"/>
  <c r="Q437" i="1"/>
  <c r="Q439" i="1"/>
  <c r="Q571" i="1"/>
  <c r="Q654" i="1"/>
  <c r="Q658" i="1"/>
  <c r="Q73" i="1"/>
  <c r="Q99" i="1"/>
  <c r="Q151" i="1"/>
  <c r="Q155" i="1"/>
  <c r="Q264" i="1"/>
  <c r="Q329" i="1"/>
  <c r="Q340" i="1"/>
  <c r="Q366" i="1"/>
  <c r="Q380" i="1"/>
  <c r="Q384" i="1"/>
  <c r="Q445" i="1"/>
  <c r="Q449" i="1"/>
  <c r="Q562" i="1"/>
  <c r="Q650" i="1"/>
  <c r="Q715" i="1"/>
  <c r="Q727" i="1"/>
  <c r="Q19" i="1"/>
  <c r="Q123" i="1"/>
  <c r="Q187" i="1"/>
  <c r="Q189" i="1"/>
  <c r="Q191" i="1"/>
  <c r="Q212" i="1"/>
  <c r="Q238" i="1"/>
  <c r="Q250" i="1"/>
  <c r="Q272" i="1"/>
  <c r="Q337" i="1"/>
  <c r="Q339" i="1"/>
  <c r="Q341" i="1"/>
  <c r="Q343" i="1"/>
  <c r="Q345" i="1"/>
  <c r="Q347" i="1"/>
  <c r="Q353" i="1"/>
  <c r="Q457" i="1"/>
  <c r="Q459" i="1"/>
  <c r="Q461" i="1"/>
  <c r="Q623" i="1"/>
  <c r="Q664" i="1"/>
  <c r="Q666" i="1"/>
  <c r="Q668" i="1"/>
  <c r="Q670" i="1"/>
  <c r="Q672" i="1"/>
  <c r="Q703" i="1"/>
  <c r="Q17" i="1"/>
  <c r="Q21" i="1"/>
  <c r="Q23" i="1"/>
  <c r="Q72" i="1"/>
  <c r="Q74" i="1"/>
  <c r="Q76" i="1"/>
  <c r="Q85" i="1"/>
  <c r="Q111" i="1"/>
  <c r="Q131" i="1"/>
  <c r="Q139" i="1"/>
  <c r="Q141" i="1"/>
  <c r="Q143" i="1"/>
  <c r="Q149" i="1"/>
  <c r="Q164" i="1"/>
  <c r="Q190" i="1"/>
  <c r="Q216" i="1"/>
  <c r="Q218" i="1"/>
  <c r="Q220" i="1"/>
  <c r="Q229" i="1"/>
  <c r="Q255" i="1"/>
  <c r="Q275" i="1"/>
  <c r="Q277" i="1"/>
  <c r="Q279" i="1"/>
  <c r="Q281" i="1"/>
  <c r="Q283" i="1"/>
  <c r="Q334" i="1"/>
  <c r="Q336" i="1"/>
  <c r="Q338" i="1"/>
  <c r="Q344" i="1"/>
  <c r="Q377" i="1"/>
  <c r="Q379" i="1"/>
  <c r="Q406" i="1"/>
  <c r="Q408" i="1"/>
  <c r="Q410" i="1"/>
  <c r="Q416" i="1"/>
  <c r="Q469" i="1"/>
  <c r="Q471" i="1"/>
  <c r="Q473" i="1"/>
  <c r="Q479" i="1"/>
  <c r="Q548" i="1"/>
  <c r="Q550" i="1"/>
  <c r="Q559" i="1"/>
  <c r="Q589" i="1"/>
  <c r="Q591" i="1"/>
  <c r="Q626" i="1"/>
  <c r="Q630" i="1"/>
  <c r="Q632" i="1"/>
  <c r="Q634" i="1"/>
  <c r="Q643" i="1"/>
  <c r="Q657" i="1"/>
  <c r="Q671" i="1"/>
  <c r="Q710" i="1"/>
  <c r="Q743" i="1"/>
  <c r="Q745" i="1"/>
  <c r="Q754" i="1"/>
  <c r="Q33" i="1"/>
  <c r="Q43" i="1"/>
  <c r="Q70" i="1"/>
  <c r="Q96" i="1"/>
  <c r="Q98" i="1"/>
  <c r="Q100" i="1"/>
  <c r="Q109" i="1"/>
  <c r="Q135" i="1"/>
  <c r="Q161" i="1"/>
  <c r="Q163" i="1"/>
  <c r="Q165" i="1"/>
  <c r="Q167" i="1"/>
  <c r="Q173" i="1"/>
  <c r="Q188" i="1"/>
  <c r="Q214" i="1"/>
  <c r="Q240" i="1"/>
  <c r="Q242" i="1"/>
  <c r="Q244" i="1"/>
  <c r="Q253" i="1"/>
  <c r="Q293" i="1"/>
  <c r="Q295" i="1"/>
  <c r="Q304" i="1"/>
  <c r="Q389" i="1"/>
  <c r="Q402" i="1"/>
  <c r="Q430" i="1"/>
  <c r="Q432" i="1"/>
  <c r="Q493" i="1"/>
  <c r="Q495" i="1"/>
  <c r="Q497" i="1"/>
  <c r="Q503" i="1"/>
  <c r="Q568" i="1"/>
  <c r="Q601" i="1"/>
  <c r="Q603" i="1"/>
  <c r="Q612" i="1"/>
  <c r="Q642" i="1"/>
  <c r="Q644" i="1"/>
  <c r="Q646" i="1"/>
  <c r="Q655" i="1"/>
  <c r="Q669" i="1"/>
  <c r="Q683" i="1"/>
  <c r="Q685" i="1"/>
  <c r="Q687" i="1"/>
  <c r="Q714" i="1"/>
  <c r="Q716" i="1"/>
  <c r="Q725" i="1"/>
  <c r="Q739" i="1"/>
  <c r="Q753" i="1"/>
  <c r="Q755" i="1"/>
  <c r="Q757" i="1"/>
  <c r="Q3" i="1"/>
  <c r="Q29" i="1"/>
  <c r="Q35" i="1"/>
  <c r="Q2" i="1"/>
  <c r="Q4" i="1"/>
  <c r="Q6" i="1"/>
  <c r="Q41" i="1"/>
  <c r="Q45" i="1"/>
  <c r="Q47" i="1"/>
  <c r="Q80" i="1"/>
  <c r="Q82" i="1"/>
  <c r="Q108" i="1"/>
  <c r="Q110" i="1"/>
  <c r="Q112" i="1"/>
  <c r="Q121" i="1"/>
  <c r="Q147" i="1"/>
  <c r="Q175" i="1"/>
  <c r="Q177" i="1"/>
  <c r="Q179" i="1"/>
  <c r="Q200" i="1"/>
  <c r="Q226" i="1"/>
  <c r="Q252" i="1"/>
  <c r="Q254" i="1"/>
  <c r="Q256" i="1"/>
  <c r="Q265" i="1"/>
  <c r="Q301" i="1"/>
  <c r="Q305" i="1"/>
  <c r="Q307" i="1"/>
  <c r="Q316" i="1"/>
  <c r="Q358" i="1"/>
  <c r="Q360" i="1"/>
  <c r="Q362" i="1"/>
  <c r="Q371" i="1"/>
  <c r="Q436" i="1"/>
  <c r="Q438" i="1"/>
  <c r="Q440" i="1"/>
  <c r="Q442" i="1"/>
  <c r="Q451" i="1"/>
  <c r="Q505" i="1"/>
  <c r="Q507" i="1"/>
  <c r="Q509" i="1"/>
  <c r="Q556" i="1"/>
  <c r="Q570" i="1"/>
  <c r="Q572" i="1"/>
  <c r="Q574" i="1"/>
  <c r="Q583" i="1"/>
  <c r="Q597" i="1"/>
  <c r="Q611" i="1"/>
  <c r="Q613" i="1"/>
  <c r="Q615" i="1"/>
  <c r="Q695" i="1"/>
  <c r="Q708" i="1"/>
  <c r="Q724" i="1"/>
  <c r="Q726" i="1"/>
  <c r="Q728" i="1"/>
  <c r="Q737" i="1"/>
  <c r="Q751" i="1"/>
  <c r="Q717" i="1"/>
  <c r="Q732" i="1"/>
  <c r="Q748" i="1"/>
  <c r="Q750" i="1"/>
  <c r="Q22" i="1"/>
  <c r="Q24" i="1"/>
  <c r="Q38" i="1"/>
  <c r="Q40" i="1"/>
  <c r="Q42" i="1"/>
  <c r="Q83" i="1"/>
  <c r="Q87" i="1"/>
  <c r="Q91" i="1"/>
  <c r="Q93" i="1"/>
  <c r="Q101" i="1"/>
  <c r="Q116" i="1"/>
  <c r="Q142" i="1"/>
  <c r="Q168" i="1"/>
  <c r="Q170" i="1"/>
  <c r="Q172" i="1"/>
  <c r="Q181" i="1"/>
  <c r="Q207" i="1"/>
  <c r="Q235" i="1"/>
  <c r="Q237" i="1"/>
  <c r="Q239" i="1"/>
  <c r="Q260" i="1"/>
  <c r="Q270" i="1"/>
  <c r="Q296" i="1"/>
  <c r="Q498" i="1"/>
  <c r="Q500" i="1"/>
  <c r="Q502" i="1"/>
  <c r="Q511" i="1"/>
  <c r="Q565" i="1"/>
  <c r="Q567" i="1"/>
  <c r="Q619" i="1"/>
  <c r="Q633" i="1"/>
  <c r="Q647" i="1"/>
  <c r="Q678" i="1"/>
  <c r="Q680" i="1"/>
  <c r="Q682" i="1"/>
  <c r="Q719" i="1"/>
  <c r="Q721" i="1"/>
  <c r="Q752" i="1"/>
  <c r="Q760" i="1"/>
  <c r="Q762" i="1"/>
  <c r="Q308" i="1"/>
  <c r="Q397" i="1"/>
  <c r="Q428" i="1"/>
  <c r="Q467" i="1"/>
  <c r="Q638" i="1"/>
  <c r="Q294" i="1"/>
  <c r="Q349" i="1"/>
  <c r="Q351" i="1"/>
  <c r="Q399" i="1"/>
  <c r="Q414" i="1"/>
  <c r="Q453" i="1"/>
  <c r="Q482" i="1"/>
  <c r="Q494" i="1"/>
  <c r="Q496" i="1"/>
  <c r="Q506" i="1"/>
  <c r="Q510" i="1"/>
  <c r="Q539" i="1"/>
  <c r="Q554" i="1"/>
  <c r="Q652" i="1"/>
  <c r="Q722" i="1"/>
  <c r="Q291" i="1"/>
  <c r="Q306" i="1"/>
  <c r="Q335" i="1"/>
  <c r="Q407" i="1"/>
  <c r="Q409" i="1"/>
  <c r="Q411" i="1"/>
  <c r="Q426" i="1"/>
  <c r="Q446" i="1"/>
  <c r="Q450" i="1"/>
  <c r="Q465" i="1"/>
  <c r="Q508" i="1"/>
  <c r="Q518" i="1"/>
  <c r="Q522" i="1"/>
  <c r="Q566" i="1"/>
  <c r="Q578" i="1"/>
  <c r="Q592" i="1"/>
  <c r="Q662" i="1"/>
  <c r="Q299" i="1"/>
  <c r="Q303" i="1"/>
  <c r="Q318" i="1"/>
  <c r="Q392" i="1"/>
  <c r="Q423" i="1"/>
  <c r="Q448" i="1"/>
  <c r="Q458" i="1"/>
  <c r="Q462" i="1"/>
  <c r="Q477" i="1"/>
  <c r="Q520" i="1"/>
  <c r="Q534" i="1"/>
  <c r="Q549" i="1"/>
  <c r="Q563" i="1"/>
  <c r="Q590" i="1"/>
  <c r="Q604" i="1"/>
  <c r="Q676" i="1"/>
  <c r="Q746" i="1"/>
  <c r="Q501" i="1"/>
  <c r="Q311" i="1"/>
  <c r="Q313" i="1"/>
  <c r="Q315" i="1"/>
  <c r="Q330" i="1"/>
  <c r="Q390" i="1"/>
  <c r="Q431" i="1"/>
  <c r="Q433" i="1"/>
  <c r="Q460" i="1"/>
  <c r="Q474" i="1"/>
  <c r="Q532" i="1"/>
  <c r="Q546" i="1"/>
  <c r="Q602" i="1"/>
  <c r="Q616" i="1"/>
  <c r="Q688" i="1"/>
  <c r="Q758" i="1"/>
  <c r="Q284" i="1"/>
  <c r="Q286" i="1"/>
  <c r="Q383" i="1"/>
  <c r="Q385" i="1"/>
  <c r="Q441" i="1"/>
  <c r="Q443" i="1"/>
  <c r="Q513" i="1"/>
  <c r="Q515" i="1"/>
  <c r="Q269" i="1"/>
  <c r="Q323" i="1"/>
  <c r="Q325" i="1"/>
  <c r="Q327" i="1"/>
  <c r="Q342" i="1"/>
  <c r="Q356" i="1"/>
  <c r="Q387" i="1"/>
  <c r="Q404" i="1"/>
  <c r="Q419" i="1"/>
  <c r="Q472" i="1"/>
  <c r="Q486" i="1"/>
  <c r="Q530" i="1"/>
  <c r="Q544" i="1"/>
  <c r="Q558" i="1"/>
  <c r="Q614" i="1"/>
  <c r="Q628" i="1"/>
  <c r="Q70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Francesca Anna Frignati</author>
  </authors>
  <commentList>
    <comment ref="Q188" authorId="0" shapeId="0" xr:uid="{E4AEFE58-1D30-4805-BFC6-EBE67E6761A3}">
      <text>
        <r>
          <rPr>
            <b/>
            <sz val="9"/>
            <color indexed="81"/>
            <rFont val="Tahoma"/>
            <family val="2"/>
          </rPr>
          <t>Francesca Anna Frignati:</t>
        </r>
        <r>
          <rPr>
            <sz val="9"/>
            <color indexed="81"/>
            <rFont val="Tahoma"/>
            <family val="2"/>
          </rPr>
          <t xml:space="preserve">
il codice indicato da paolo sarebbe cpmn /50 finale</t>
        </r>
      </text>
    </comment>
  </commentList>
</comments>
</file>

<file path=xl/sharedStrings.xml><?xml version="1.0" encoding="utf-8"?>
<sst xmlns="http://schemas.openxmlformats.org/spreadsheetml/2006/main" count="21554" uniqueCount="7981">
  <si>
    <t>DESCRIZIONE</t>
  </si>
  <si>
    <t>Q.TA' QUADRIENNALE AUSL ROMAGNA</t>
  </si>
  <si>
    <t>Q.TA' QUADRIENNALE IRST</t>
  </si>
  <si>
    <t>Q.TA' QUADRIENNALE AO PARMA</t>
  </si>
  <si>
    <t>Q.TA' QUADRIENNALE AUSL 
REGGIO EMILIA</t>
  </si>
  <si>
    <t>Q.TA' QUADRIENNALE AUSL PIACENZA</t>
  </si>
  <si>
    <t>Q.TA' AOU MODENA</t>
  </si>
  <si>
    <t>Denominazione commerciale del prodotto</t>
  </si>
  <si>
    <t>Codice prodotto</t>
  </si>
  <si>
    <t>Produttore</t>
  </si>
  <si>
    <t>CND</t>
  </si>
  <si>
    <t>N. Repertorio</t>
  </si>
  <si>
    <t>UDI (Identificativo Unico Dispositivo)</t>
  </si>
  <si>
    <t>Prezzo Unitario offerto</t>
  </si>
  <si>
    <t>Aliquota IVA</t>
  </si>
  <si>
    <t>STRUM.P.MARCARE STEGMANN D:33MM</t>
  </si>
  <si>
    <t>MARCATORE PER AREOLA, SMUSSO, 32MM</t>
  </si>
  <si>
    <t xml:space="preserve"> 4664-01</t>
  </si>
  <si>
    <t>TEKNO</t>
  </si>
  <si>
    <t>L0102</t>
  </si>
  <si>
    <t>Strumento in classe I - non obbligatorio</t>
  </si>
  <si>
    <t>STRUM.P.MARCARE STEGMANN D:38MM</t>
  </si>
  <si>
    <t>MARCATORE PER AREOLA, SMUSSO, 37MM</t>
  </si>
  <si>
    <t xml:space="preserve"> 4664-02</t>
  </si>
  <si>
    <t>STRUM.P.MARCARE STEGMANN D:42MM</t>
  </si>
  <si>
    <t>MARCATORE PER AREOLA, SMUSSO, 43MM</t>
  </si>
  <si>
    <t xml:space="preserve"> 4664-03</t>
  </si>
  <si>
    <t>STRUM.P.MARCARE STEGMANN D:48MM</t>
  </si>
  <si>
    <t>FREEMAN MARCATORE PER AREOLA</t>
  </si>
  <si>
    <t xml:space="preserve"> 4664-09</t>
  </si>
  <si>
    <t>PINZA MAGILL__P  BAMBINI     CATETERI MAGILL PER BAMBINI</t>
  </si>
  <si>
    <t>MAGILL PINZA PER CATETERE 17CM</t>
  </si>
  <si>
    <t xml:space="preserve"> 5240-17</t>
  </si>
  <si>
    <t>L031312</t>
  </si>
  <si>
    <t>PINZA X INTUB.MAGILL   PER BAMBINI</t>
  </si>
  <si>
    <t>MAGILL PINZA PER CATETERE 20CM</t>
  </si>
  <si>
    <t xml:space="preserve"> 5230-20</t>
  </si>
  <si>
    <t>PINZA X INTUB.MAGILL    PER ADULTI</t>
  </si>
  <si>
    <t>MAGILL PINZA PER CATETERE 25CM</t>
  </si>
  <si>
    <t xml:space="preserve"> 5220-25</t>
  </si>
  <si>
    <t>PINZA HEYWOOD-SMITH 200MM</t>
  </si>
  <si>
    <t>HEYWOOD-SMITH PINZA PER AFFERRARE</t>
  </si>
  <si>
    <t>29114-20</t>
  </si>
  <si>
    <t>L031304</t>
  </si>
  <si>
    <t>PINZA PRESA AD ANELLI  CORPI EST_HEYWOOD-SMITH MODIF._210MM</t>
  </si>
  <si>
    <t>29115-21</t>
  </si>
  <si>
    <t>PINZA SERRATUBI MORSO STRIATO 165MM</t>
  </si>
  <si>
    <t>PINZA SERRATUBI 16CM</t>
  </si>
  <si>
    <t>14100-16</t>
  </si>
  <si>
    <t>L031307</t>
  </si>
  <si>
    <t xml:space="preserve">PINZA DA TUBO MORSO STRIATI 200MM   </t>
  </si>
  <si>
    <t>PINZA SERRATUBI 19CM</t>
  </si>
  <si>
    <t>14100-19</t>
  </si>
  <si>
    <t>MANICO P.BISTURI P.LAME    MICRO 155M.</t>
  </si>
  <si>
    <t>BEAVER MANICO PER BISTURI 15,5CM</t>
  </si>
  <si>
    <t xml:space="preserve"> 7125-15</t>
  </si>
  <si>
    <t>L010103</t>
  </si>
  <si>
    <t>MANICO BISTURI</t>
  </si>
  <si>
    <t>MANICO PER BISTURI, ROTONDO, FIG. 3R</t>
  </si>
  <si>
    <t xml:space="preserve"> 7115-03</t>
  </si>
  <si>
    <t xml:space="preserve">MANICO P.BISTURI__125MM_FIG.3_      </t>
  </si>
  <si>
    <t>MANICO PER BISTURI, FIG. 3</t>
  </si>
  <si>
    <t xml:space="preserve"> 7110-03</t>
  </si>
  <si>
    <t xml:space="preserve">MANICO P.BISTURI__210MM_FIG.3_      </t>
  </si>
  <si>
    <t>MANICO per BISTURI, fig. 3L</t>
  </si>
  <si>
    <t xml:space="preserve"> 7111-03</t>
  </si>
  <si>
    <t xml:space="preserve">MANICO P.BISTURI__160MM_FIG.7__     </t>
  </si>
  <si>
    <t>MANICO PER BISTURI, FIG. 7</t>
  </si>
  <si>
    <t xml:space="preserve"> 7110-07</t>
  </si>
  <si>
    <t xml:space="preserve">MANICO P.BISTURI__135MM_FIG.4_      </t>
  </si>
  <si>
    <t>MANICO PER BISTURI, FIG. 4</t>
  </si>
  <si>
    <t xml:space="preserve"> 7100-04</t>
  </si>
  <si>
    <t>MANICO BISTURI FIGURA 4 CM 21</t>
  </si>
  <si>
    <t>MANICO PER BISTURI, FIG. 4L</t>
  </si>
  <si>
    <t xml:space="preserve"> 7101-04</t>
  </si>
  <si>
    <t>MANICO BISTURI FIGURA 3 CM 25</t>
  </si>
  <si>
    <t>MANICO BISTURI ANGOLATO FIGURA 3 CM20,5</t>
  </si>
  <si>
    <t>MANICO PER BISTURI, ACODATO, FIG. 3L</t>
  </si>
  <si>
    <t xml:space="preserve"> 7112-03</t>
  </si>
  <si>
    <t xml:space="preserve">FORBICE DISSEZ__115MM_RETTA_FINE_   </t>
  </si>
  <si>
    <t>FORBICI PER IRIDECTOMIA RETTE 12CM</t>
  </si>
  <si>
    <t xml:space="preserve"> 9422-12</t>
  </si>
  <si>
    <t>L010405</t>
  </si>
  <si>
    <t>FORBICE DISSEZ_RET.150MM__BC006R__  FORBICI DELICATA JOSEPH</t>
  </si>
  <si>
    <t>JOSEPH FORBICI PER CHIRURGIA PLASTICA</t>
  </si>
  <si>
    <t xml:space="preserve"> 8692-14</t>
  </si>
  <si>
    <t>L010403</t>
  </si>
  <si>
    <t xml:space="preserve">FORBICE_STEVENS_MM115_RETT__        </t>
  </si>
  <si>
    <t>STEVENS FORBICI PER TENOTOMIA ACUTE</t>
  </si>
  <si>
    <t xml:space="preserve"> 9452-11</t>
  </si>
  <si>
    <t>FORBICI DISSEZ.STEVENS_BC010R       FINE RET.115M</t>
  </si>
  <si>
    <t>STEVENS FORBICI PER TENEOTOMIA SMUSSE</t>
  </si>
  <si>
    <t xml:space="preserve"> 9462-10</t>
  </si>
  <si>
    <t>FORBICE DISSEZ_STEVENS_FINE CRV     115MM_BC011R__</t>
  </si>
  <si>
    <t>STEVENS FORBICI PER TENOTOMIA SMUSSE</t>
  </si>
  <si>
    <t xml:space="preserve"> 9463-11</t>
  </si>
  <si>
    <t xml:space="preserve">FORBICE RAYNOLD -JAMESON CM 14 PER VASI CORTA </t>
  </si>
  <si>
    <t>REYNOLDS FORBICI FINE CURVE 16CM</t>
  </si>
  <si>
    <t xml:space="preserve"> 8603-16</t>
  </si>
  <si>
    <t>FORBICI P.PREPARAZIONE FINE RET.115MM</t>
  </si>
  <si>
    <t>FORBICI PER STRABISMO RETTE 11,5CM</t>
  </si>
  <si>
    <t xml:space="preserve"> 8562-11</t>
  </si>
  <si>
    <t xml:space="preserve">FORBICE METZEMBAUM BABY CM 14,5 </t>
  </si>
  <si>
    <t>METZENBAUM-FINO FORBICI PER DISSEZIONE</t>
  </si>
  <si>
    <t xml:space="preserve"> 8373-14</t>
  </si>
  <si>
    <t xml:space="preserve">FORBICE DISSEZ_RAGNELL_150MM_CRV_   </t>
  </si>
  <si>
    <t>KILNER FORBICI PER CHIRURGIA PLASTICA</t>
  </si>
  <si>
    <t xml:space="preserve"> 8697-15</t>
  </si>
  <si>
    <t xml:space="preserve">FORBICE DISSEZ__95 MM_BC056R__      </t>
  </si>
  <si>
    <t>forbice rt 9cm acu</t>
  </si>
  <si>
    <t xml:space="preserve"> 9992-10</t>
  </si>
  <si>
    <t>forbice cv 9.0cm acu</t>
  </si>
  <si>
    <t xml:space="preserve"> 9423-12</t>
  </si>
  <si>
    <t xml:space="preserve">FORBICI FINE RET.120MM- BC064R      </t>
  </si>
  <si>
    <t>Wagner forbice del rt 12cm acu/acu</t>
  </si>
  <si>
    <t>FORBICI IRIDECTOMIA E LEGATURE 115MM</t>
  </si>
  <si>
    <t>Iris forbice rt 11.5cm</t>
  </si>
  <si>
    <t>Iris forbice cv 11.5cm</t>
  </si>
  <si>
    <t xml:space="preserve"> 8633-11</t>
  </si>
  <si>
    <t xml:space="preserve">FORBICI IRIDECT- LEGAT 110MM BC110R </t>
  </si>
  <si>
    <t>Iris forbice rt 10.5cm</t>
  </si>
  <si>
    <t xml:space="preserve"> 9432-11</t>
  </si>
  <si>
    <t>FORBICI OFTALMOLOGIA E LEGAT.120MM</t>
  </si>
  <si>
    <t>Iris forbice rt 12.5cm</t>
  </si>
  <si>
    <t xml:space="preserve"> 8525-12</t>
  </si>
  <si>
    <t>FORBICE DISSEZ_JOSEPH_150MM_BC156R__</t>
  </si>
  <si>
    <t>Joseph forbice rt 15cm</t>
  </si>
  <si>
    <t xml:space="preserve">FORBICI JOSEPH 150MM BC157R         </t>
  </si>
  <si>
    <t>Joseph forbice cv 15cm</t>
  </si>
  <si>
    <t xml:space="preserve"> 8693-14</t>
  </si>
  <si>
    <t>FORBICI KELLY P.FISTOLA RET.175MM</t>
  </si>
  <si>
    <t>Kelly forbice rt 16cm</t>
  </si>
  <si>
    <t xml:space="preserve"> 8462-18</t>
  </si>
  <si>
    <t>FORBICI DISSEZIONE LITTLER 115MM CRV</t>
  </si>
  <si>
    <t>Littler forbice passafili 12cm</t>
  </si>
  <si>
    <t xml:space="preserve"> 8571-11</t>
  </si>
  <si>
    <t>FORBICE PICCOLA KILNER PER DISSEZIO NE MM.125 COD.</t>
  </si>
  <si>
    <t>Ragnell (Kilner) forbice 13cm</t>
  </si>
  <si>
    <t xml:space="preserve"> 8697-12</t>
  </si>
  <si>
    <t>FORBICE DISSEZ_KILNER_150MM_</t>
  </si>
  <si>
    <t>Ragnell (Kilner) forbice 15cm</t>
  </si>
  <si>
    <t>FORBICI P.TENDINI STEVENS 110MM</t>
  </si>
  <si>
    <t>Stevens forbice cv 11.5cm acu</t>
  </si>
  <si>
    <t>FORBICE TENDINI_STEVENS_110MM__RET.SMUSSA_</t>
  </si>
  <si>
    <t>Stevens forbice rt 11.5cm smu</t>
  </si>
  <si>
    <t xml:space="preserve"> 9462-11</t>
  </si>
  <si>
    <t>FORBICE STEVENS CM 11 CURVA</t>
  </si>
  <si>
    <t>Stevens forbice cv 11.5cm smu</t>
  </si>
  <si>
    <t>Z0000128176</t>
  </si>
  <si>
    <t>FORBICI DISSEZ.POTTS CRV.SM/SM 175MM</t>
  </si>
  <si>
    <t>FORBICE STEVENS CM 12,5 RETTA</t>
  </si>
  <si>
    <t>FORBICE STEVENS CM 12,5 CURVA</t>
  </si>
  <si>
    <t>STEVENS FORBICE PER TENOTOMIA ACUTE</t>
  </si>
  <si>
    <t xml:space="preserve"> 9453-11</t>
  </si>
  <si>
    <t>FORB.DISSEZ.D.NERV.MORSE CRV.AC/AC 175MM</t>
  </si>
  <si>
    <t>METZENBAUM-NESLON FORBICI PER DISSEZIONE</t>
  </si>
  <si>
    <t xml:space="preserve"> 8356-18</t>
  </si>
  <si>
    <t>DUROTIP FORBICI SOTTILE RET.110MM</t>
  </si>
  <si>
    <t>FORBICI PER IRIDECTOMIA RETTE 11,5CM TC</t>
  </si>
  <si>
    <t xml:space="preserve"> 8636-11</t>
  </si>
  <si>
    <t>DUROTIP FORBICI SOTTILE CRV.110MM</t>
  </si>
  <si>
    <t>FORBICI PER IRIDECTOMIA CURVE 11,5CM TC</t>
  </si>
  <si>
    <t xml:space="preserve"> 8637-11</t>
  </si>
  <si>
    <t>FORBICI_DUROTIP_CRV 110 MM_BC211W_TAGLIO ONDULATO__</t>
  </si>
  <si>
    <t>DUROTIP FORBICI CHIR.RET._BC228R_   145MM</t>
  </si>
  <si>
    <t>STANDARD FORBICI PER CHIRURGIA RETTE</t>
  </si>
  <si>
    <t xml:space="preserve"> 8029-14</t>
  </si>
  <si>
    <t>FORBICE DUROTIP_MAYO_RETTA 170MM__  BC242R_</t>
  </si>
  <si>
    <t>MAYO FORBICI PER CHIRURGIA RETTE 17CM</t>
  </si>
  <si>
    <t xml:space="preserve"> 8278-17</t>
  </si>
  <si>
    <t xml:space="preserve">FORBICE DISSEZ___COD.BC243R__       </t>
  </si>
  <si>
    <t>MAYO FORBICI PER CHIRURGIA CURVE 17CM</t>
  </si>
  <si>
    <t xml:space="preserve"> 8279-17</t>
  </si>
  <si>
    <t>FORBIBE MAYO CM17 CURVA MODELLO GRAZIL NERA RETTA</t>
  </si>
  <si>
    <t xml:space="preserve"> 8272-17</t>
  </si>
  <si>
    <t>DUROTIP FORBICI MAYO RET.170MM</t>
  </si>
  <si>
    <t>FORBICE DA LAVORO MAYO CM 20 RETTA</t>
  </si>
  <si>
    <t xml:space="preserve">DUROTIP FORBICI MAYO CRV.170MM      </t>
  </si>
  <si>
    <t>FORBICE TIPO GRAZIL DUROTIP BABY METZEMBAUM CURVA CM 11,5RETTA</t>
  </si>
  <si>
    <t>METZENBAUM FORBICI PER DISSEZIONE</t>
  </si>
  <si>
    <t xml:space="preserve"> 8327-11</t>
  </si>
  <si>
    <t>FORBICE MODELLO GRAZIL BABY NERA CM 11,5 CURVA</t>
  </si>
  <si>
    <t xml:space="preserve"> 8333-11</t>
  </si>
  <si>
    <t>FORBICE DISSEZ_DUROTIP CRV__BC257R__115MM</t>
  </si>
  <si>
    <t xml:space="preserve"> 8337-11</t>
  </si>
  <si>
    <t>FORBICI DISS.NOIR TAGLIO OND.CURVO 115MM</t>
  </si>
  <si>
    <t>FORBICE METZEMBAUM BABY CM 14,5 RETTA</t>
  </si>
  <si>
    <t>METZENBAUM-FINO  FORBICI PER DISSEZIONE</t>
  </si>
  <si>
    <t xml:space="preserve"> 8363-14</t>
  </si>
  <si>
    <t>FORBICE MODELLO GRAZIL  BABY METZEMBAUM NERA CM 14,5 CURVA</t>
  </si>
  <si>
    <t xml:space="preserve">FORBICE METZEMBAUM MODELLO DELICATO CM 14  </t>
  </si>
  <si>
    <t xml:space="preserve"> 8365-14</t>
  </si>
  <si>
    <t>FORBICE DISSEZ DUR_METZENBAUM_145MM_CRV__</t>
  </si>
  <si>
    <t>FORBICI TAGLIO ONDUL CRV_DUROTIP_145MM_BC259W__</t>
  </si>
  <si>
    <t>FORB.DI BABY-METZ.NOIR TAGL.OND.CVO.145</t>
  </si>
  <si>
    <t>FORB  P.LEGAT_DUROTIP METZB_RET_145MM__</t>
  </si>
  <si>
    <t xml:space="preserve"> 8327-14</t>
  </si>
  <si>
    <t>FORBICE MODELLO GRAZIL NERA CM 14,5</t>
  </si>
  <si>
    <t xml:space="preserve"> 8333-14</t>
  </si>
  <si>
    <t>FORBICE DUROTIP_METZENBAUM_145MM_CRV__</t>
  </si>
  <si>
    <t xml:space="preserve"> 8337-14</t>
  </si>
  <si>
    <t>DUROTIP FORBICI METZENBAUM RET.180MM</t>
  </si>
  <si>
    <t xml:space="preserve"> 8347-18</t>
  </si>
  <si>
    <t>FORBICE MODELLO GRAZIL NERA CM 18</t>
  </si>
  <si>
    <t xml:space="preserve"> 8357-18</t>
  </si>
  <si>
    <t>DUROTIP FORBICI METZENBAUM CRV.180MM</t>
  </si>
  <si>
    <t>FORBICE MODELLO GRAZIL NERA CM 20</t>
  </si>
  <si>
    <t xml:space="preserve"> 8357-20</t>
  </si>
  <si>
    <t>FORBICE METZEMBAUM CM 20 CURVA</t>
  </si>
  <si>
    <t>FORBICE DUROTIP_NELSON-METZENBAUM_  230MM_CRV__</t>
  </si>
  <si>
    <t xml:space="preserve"> 8357-23</t>
  </si>
  <si>
    <t xml:space="preserve"> 8370-18</t>
  </si>
  <si>
    <t>FORBICI METZENBAUM NOIR CURVO 180MM</t>
  </si>
  <si>
    <t xml:space="preserve"> 8371-18</t>
  </si>
  <si>
    <t>FORB.D.METZENBAUM NOIR TAGL.OND.CVO.180</t>
  </si>
  <si>
    <t>FORBICE DISSEZ_MERZENBAUM NOIR_CRV  200_BC275B__</t>
  </si>
  <si>
    <t xml:space="preserve"> 8381-20</t>
  </si>
  <si>
    <t>DUROTIP FORBICI METZENBAUM CRV.200MM</t>
  </si>
  <si>
    <t xml:space="preserve"> 8371-20</t>
  </si>
  <si>
    <t>FORBICE MODELLO GRAZIL NERA CM 23</t>
  </si>
  <si>
    <t>DUROTIP FORBICI SOTTILE CRV.230MM</t>
  </si>
  <si>
    <t xml:space="preserve"> 8371-23</t>
  </si>
  <si>
    <t>FORBICE MODELLO GRAZIL NERA CM 26</t>
  </si>
  <si>
    <t xml:space="preserve"> 8353-25</t>
  </si>
  <si>
    <t>FORBICE NELSON METZEMBAUM CM 26</t>
  </si>
  <si>
    <t xml:space="preserve"> 8357-25</t>
  </si>
  <si>
    <t>FORBICE MODELLO GRAZIL NERA CM 28</t>
  </si>
  <si>
    <t xml:space="preserve"> 8353-28</t>
  </si>
  <si>
    <t>FORBICE NELSON METZEMBAUM CM 28</t>
  </si>
  <si>
    <t xml:space="preserve"> 8347-28</t>
  </si>
  <si>
    <t>FORBICE LEXER GRAZIL NERA CURVA CM 16,5</t>
  </si>
  <si>
    <t>LEXER FORBICI PER CHIRURGIA CURVE 16CM</t>
  </si>
  <si>
    <t xml:space="preserve"> 8123-16</t>
  </si>
  <si>
    <t>FORBICE DISSEZ__DUROTIP MAYO_BC284R CURVA TAGLIO ONDULATO 165MM</t>
  </si>
  <si>
    <t>LEXER FORBICI CURVE 16CM TC</t>
  </si>
  <si>
    <t xml:space="preserve"> 8139-16</t>
  </si>
  <si>
    <t>DUROTIP FORBICI METZENBAUM CRV.230MM</t>
  </si>
  <si>
    <t>METZENBAUM-NELSON SCISSORS CVD.FIG.1 23C</t>
  </si>
  <si>
    <t>Z0000127214</t>
  </si>
  <si>
    <t>DUROTIP FORBICI NELSON-METZB.CRV.305MM</t>
  </si>
  <si>
    <t xml:space="preserve"> 8357-30</t>
  </si>
  <si>
    <t xml:space="preserve">FORBICI CHIR.RET.SM/SM_130MM_BC313R </t>
  </si>
  <si>
    <t xml:space="preserve"> 8023-13</t>
  </si>
  <si>
    <t xml:space="preserve">FORBICI CHIR.RET.SM/SM_145MM_BC314R </t>
  </si>
  <si>
    <t xml:space="preserve"> 8023-14</t>
  </si>
  <si>
    <t xml:space="preserve">FORBICE CHIR__RT MM130_BC323R__     </t>
  </si>
  <si>
    <t xml:space="preserve"> 8024-13</t>
  </si>
  <si>
    <t>FORBICI CHIR.RET.SM/AC 145MM</t>
  </si>
  <si>
    <t xml:space="preserve"> 8024-14</t>
  </si>
  <si>
    <t xml:space="preserve">FORBICI CHIR.RET.SM/AC 150MM BC325R </t>
  </si>
  <si>
    <t xml:space="preserve"> 8024-15</t>
  </si>
  <si>
    <t>FORBICI CHIR__RET.AC/AC 130MM_      BC343R__</t>
  </si>
  <si>
    <t xml:space="preserve"> 8025-13</t>
  </si>
  <si>
    <t xml:space="preserve">FORBICE CHIR_DEAVER_145MM_RETTA__   </t>
  </si>
  <si>
    <t>DEAVER FORBICI PER CHIRURGIA RETTE</t>
  </si>
  <si>
    <t xml:space="preserve"> 8062-14</t>
  </si>
  <si>
    <t>FORBICI CHIR.COOPER CRV.145MM BC414R</t>
  </si>
  <si>
    <t>STANDARD FORBICI PER CHIRURGIA CURVE</t>
  </si>
  <si>
    <t xml:space="preserve"> 8033-14</t>
  </si>
  <si>
    <t>FORBICE DISSEZ_MAYO AC/AC RET.140MM__BC466R__</t>
  </si>
  <si>
    <t>MAYO FORBICI PER CHIRURGIA RETTE 14,5CM</t>
  </si>
  <si>
    <t xml:space="preserve"> 8278-14</t>
  </si>
  <si>
    <t>FORBICE DIETHRICH POTTS CM 18 ANGOLO 60 DELICATE LAMA 8MM</t>
  </si>
  <si>
    <t>DIETHRICH-HEGEMANN FORBICI VASCOLARI</t>
  </si>
  <si>
    <t xml:space="preserve"> 8756-14</t>
  </si>
  <si>
    <t>L01040402</t>
  </si>
  <si>
    <t>FORBICE DIETHRICH POTTS CM 18 ANGOLO 60 DELICATE LAMA 12MM</t>
  </si>
  <si>
    <t xml:space="preserve"> 8756-16</t>
  </si>
  <si>
    <t>FORBIC.DIETHR.POTTS FINI 25°ANGOL.180MM</t>
  </si>
  <si>
    <t>POTTS-DE MARTEL FORBICI VASCOLARI 19CM</t>
  </si>
  <si>
    <t xml:space="preserve"> 8771-25</t>
  </si>
  <si>
    <t>FORBICE DIETHRICH POTTS CM 18 ANGOLO 45 DELICATE LAMA 10MM</t>
  </si>
  <si>
    <t xml:space="preserve"> 8755-19</t>
  </si>
  <si>
    <t>FORBICEDIETHRICH  POTTS CM 18 ANGOLO 60  DELICATE LAMA 10MM</t>
  </si>
  <si>
    <t xml:space="preserve"> 8756-19</t>
  </si>
  <si>
    <t>FORBICE DIETHRICH POTTS CM 18 ANGOLO 90 DELICATE LAMA 10MM</t>
  </si>
  <si>
    <t xml:space="preserve"> 8757-19</t>
  </si>
  <si>
    <t>FORBICI MAYO RETTA CM.14 -COD.BC544R</t>
  </si>
  <si>
    <t xml:space="preserve"> 8272-14</t>
  </si>
  <si>
    <t>FORBICE MAYO RETTA CM.15,5 - COD.BC545R</t>
  </si>
  <si>
    <t>MAYO FORBICI PER CHIRURGIA RETTE 15CM</t>
  </si>
  <si>
    <t xml:space="preserve"> 8272-15</t>
  </si>
  <si>
    <t>DUROTIP FORBICI CRV.COME BJ552R</t>
  </si>
  <si>
    <t>PARAMETRIUM SCISSORS FULLY CVD. 25CM</t>
  </si>
  <si>
    <t xml:space="preserve"> 9085-25*</t>
  </si>
  <si>
    <t>DUROTIP FORBICI MAYO CRV.230MM</t>
  </si>
  <si>
    <t>MAYO FORBICI PER CHIRURGIA CURVE 23CM</t>
  </si>
  <si>
    <t xml:space="preserve"> 8279-23</t>
  </si>
  <si>
    <t>FORBICE TIPO MAYO.HARRINGTON CM 23</t>
  </si>
  <si>
    <t>MAYO-HARRINGTON FORBICI PER CHIRURGIA</t>
  </si>
  <si>
    <t xml:space="preserve"> 8276-22</t>
  </si>
  <si>
    <t>FORBICE DA LAVORO MAYO CM 14 RETTA</t>
  </si>
  <si>
    <t>MAYO-STILLE FORBICI PER CHIRURGIA RETTE</t>
  </si>
  <si>
    <t xml:space="preserve"> 8282-15</t>
  </si>
  <si>
    <t xml:space="preserve">FORBICI MAYO RETTE COD.BC572R -     </t>
  </si>
  <si>
    <t xml:space="preserve"> 8282-17</t>
  </si>
  <si>
    <t>FORBICI_MAYO STILLE_CRV 170MM_BC575R__</t>
  </si>
  <si>
    <t>MAYO-STILLE FORBICI PER CHIRURGIA CURVE</t>
  </si>
  <si>
    <t xml:space="preserve"> 8283-17</t>
  </si>
  <si>
    <t xml:space="preserve">FORBICE DA LAVORO STILLE RETTA CM 15 </t>
  </si>
  <si>
    <t xml:space="preserve">FORBICE_STILLE_CURVA CM.15_BC581R__ </t>
  </si>
  <si>
    <t>MAYO FORBICI PER CHIRURGIA CURVE 15CM</t>
  </si>
  <si>
    <t xml:space="preserve"> 8273-15</t>
  </si>
  <si>
    <t>FORBICE MAYO RETTA CM 16,5</t>
  </si>
  <si>
    <t>LEXER FORBICI PER CHIRURGIA RETTI 16CM</t>
  </si>
  <si>
    <t xml:space="preserve"> 8122-16</t>
  </si>
  <si>
    <t>FORBICE MAYO RETTA CM 20</t>
  </si>
  <si>
    <t xml:space="preserve"> 8282-19</t>
  </si>
  <si>
    <t>FORBICE DISS_MAYO_165MM_CRV___      COD.BC587R</t>
  </si>
  <si>
    <t>MAYO-STILLE FORB.P.CHIR.+PREP.CUR.16,5CM</t>
  </si>
  <si>
    <t xml:space="preserve"> 8283-16+</t>
  </si>
  <si>
    <t>FORBICE DA LAVORO MAYO CM 20 CURVA</t>
  </si>
  <si>
    <t xml:space="preserve"> 8283-19</t>
  </si>
  <si>
    <t xml:space="preserve">FORBICE DISS_MAYO_210MM_CRV__       </t>
  </si>
  <si>
    <t xml:space="preserve"> 8283-21</t>
  </si>
  <si>
    <t>FORBICI LEXER P DISSEZ.CRV.165MM</t>
  </si>
  <si>
    <t>LEXER-FINO FORBICI PER DISS. 16,0CM</t>
  </si>
  <si>
    <t xml:space="preserve"> 8371-16*</t>
  </si>
  <si>
    <t>FORBICI MAYO-LEXER P.DISSEZ.CRV.165MCOD.BC592R</t>
  </si>
  <si>
    <t xml:space="preserve">FORBICI METZENBAUM RET.COD.BC600R   </t>
  </si>
  <si>
    <t xml:space="preserve"> 8372-14</t>
  </si>
  <si>
    <t>FORBICI METZENBAUM RET.145MM</t>
  </si>
  <si>
    <t xml:space="preserve"> 8323-14</t>
  </si>
  <si>
    <t>FORBICI METZENBAUM CRV.FINE 145MM   COD. BC603R</t>
  </si>
  <si>
    <t xml:space="preserve">FORBICE_METZENBAUM_180MM_CRV__      </t>
  </si>
  <si>
    <t xml:space="preserve"> 8353-18</t>
  </si>
  <si>
    <t>FORBICE DISSEZ_METZENBAUM_CRVE 200MM_COD.BC607R</t>
  </si>
  <si>
    <t xml:space="preserve"> 8353-20</t>
  </si>
  <si>
    <t>FORBICE METZEMBAUM NELSON CM25</t>
  </si>
  <si>
    <t>FORBICE POTTS SMITH CM 19</t>
  </si>
  <si>
    <t>POTTS-SMITH FORBICI PER CARTILAGINI 19CM</t>
  </si>
  <si>
    <t xml:space="preserve"> 8753-19</t>
  </si>
  <si>
    <t xml:space="preserve">FORBICE POTTS-DE-MARTEL ANCOLO 45 CM 18,5 </t>
  </si>
  <si>
    <t xml:space="preserve"> 8771-45</t>
  </si>
  <si>
    <t xml:space="preserve">FORBICE POTTS-DE-MARTEL CM 18,5 ANCOLO 60 CM 18,5 </t>
  </si>
  <si>
    <t xml:space="preserve"> 8771-60</t>
  </si>
  <si>
    <t>FORBICE POTTS CM 22 ANGOLO 60° CM 22</t>
  </si>
  <si>
    <t>POTTS-DE MARTEL FORBICI VASCOLARI 21CM</t>
  </si>
  <si>
    <t xml:space="preserve"> 8730-21*</t>
  </si>
  <si>
    <t>FORBICI DURA-MADRE_SCHMIEDEN-TAYLOR_155MM_BC660R__</t>
  </si>
  <si>
    <t>SCHMIEDEN FORBICI 17CM</t>
  </si>
  <si>
    <t xml:space="preserve"> 9517-17</t>
  </si>
  <si>
    <t>FORBICI DIETHRICH-HEGEMANN 45°180MM</t>
  </si>
  <si>
    <t>FORB.SECOND.DIETHRICH-HEGEMANN 60°180MM</t>
  </si>
  <si>
    <t>FORBICI A LAME LUNGHE 150MM</t>
  </si>
  <si>
    <t>SMITH (MOD. USA) FORBICI PER BENDAGGI</t>
  </si>
  <si>
    <t xml:space="preserve"> 9722-16</t>
  </si>
  <si>
    <t>L010401</t>
  </si>
  <si>
    <t xml:space="preserve">FORBICE X BENDAGGI LISTER CM.15,5 - </t>
  </si>
  <si>
    <t>LISTER FORBICE 16CM</t>
  </si>
  <si>
    <t xml:space="preserve"> 9672-16</t>
  </si>
  <si>
    <t>FORBIBE LISTER CM15</t>
  </si>
  <si>
    <t>FORBIBE LISTER CM14</t>
  </si>
  <si>
    <t>LISTER FORBICI PER BENDAGGI 14CM</t>
  </si>
  <si>
    <t xml:space="preserve"> 9672-14</t>
  </si>
  <si>
    <t>FORBICE MEDICAZ_ LISTER_180MM_BC862R</t>
  </si>
  <si>
    <t>LISTER FORBICI PER BENDAGGI 18CM</t>
  </si>
  <si>
    <t xml:space="preserve"> 9672-18</t>
  </si>
  <si>
    <t>FORBICE__ LISTER NERO 145MM_BC885R  FORBICE UNIVERSALE LISTER NERO 145MM__BC885R__</t>
  </si>
  <si>
    <t>FORBICI UNIVERSAL PER BENDAGGI 15CM</t>
  </si>
  <si>
    <t xml:space="preserve"> 9670-15</t>
  </si>
  <si>
    <t>SUPERCUT FORBICI JAMESON CRV.150MM</t>
  </si>
  <si>
    <t>GOLDMAN-FOX FORBICI RETTE 13CM</t>
  </si>
  <si>
    <t xml:space="preserve"> 9922-13SU</t>
  </si>
  <si>
    <t>SUPERCUT FORB.JOSEPH CRV.ACUT/ACUT 150MM</t>
  </si>
  <si>
    <t xml:space="preserve"> 8693-14SU</t>
  </si>
  <si>
    <t>FORBICE MAYO TIPO SUPERCUT CM 16,5</t>
  </si>
  <si>
    <t xml:space="preserve"> 8273-17SU</t>
  </si>
  <si>
    <t>FORBICE TIPO SUPERCUT BABY METZEMBAUM CURVA CM 11,5</t>
  </si>
  <si>
    <t>FORBICI PER IRIDECTOMIA CURVE 11,5CM</t>
  </si>
  <si>
    <t xml:space="preserve"> 9434-11SU</t>
  </si>
  <si>
    <t>FORBICE DISSEZ_METZENBAUM_          CRV.145MM_BC935R__</t>
  </si>
  <si>
    <t xml:space="preserve"> 8333-14SU</t>
  </si>
  <si>
    <t>FORBICE TIPO SUPERCUT METZEMBAUM CM 18</t>
  </si>
  <si>
    <t xml:space="preserve"> 8381-18SU</t>
  </si>
  <si>
    <t>FORBICI MILLEUSI___145MM_BC975R_    ARANCIONE</t>
  </si>
  <si>
    <t>FORBICI MILLEUSI__ROSSO 180MM_BC980RROSSO</t>
  </si>
  <si>
    <t>FORBICI UNIVERSAL PER BENDAGGI 18CM</t>
  </si>
  <si>
    <t xml:space="preserve"> 9670-18</t>
  </si>
  <si>
    <t>FORBICI MILLEUSI__ BLU 180MM_BC981R__</t>
  </si>
  <si>
    <t>FORBICI MILLEUSI_180MM_BC985R__     ARANCIONE</t>
  </si>
  <si>
    <t>PINZA ANATOMICA RETTA MM.115 - COD.BCOD.BD023R</t>
  </si>
  <si>
    <t>STANDARD PINZETTA ANATOMICA 11,5CM</t>
  </si>
  <si>
    <t>10100-11</t>
  </si>
  <si>
    <t>L031308</t>
  </si>
  <si>
    <t>PINZA ANATOMICA LARGHEZZA MEDIA CM13</t>
  </si>
  <si>
    <t>STANDARD PINZETTA ANATOMICA 13CM</t>
  </si>
  <si>
    <t>10100-13</t>
  </si>
  <si>
    <t xml:space="preserve">PINZA ANATOMICA__145MM_RETTA__      </t>
  </si>
  <si>
    <t>STANDARD PINZETTA ANATOMICA 14,5CM</t>
  </si>
  <si>
    <t>10100-14</t>
  </si>
  <si>
    <t xml:space="preserve"> PINZETTA CHIR/ANATOM_160MM__BD029R_LARGHEZZA MEDIA</t>
  </si>
  <si>
    <t>STANDARD PINZETTA ANATOMICA 16CM</t>
  </si>
  <si>
    <t>10100-16</t>
  </si>
  <si>
    <t>PINZETTA ANAT.LARGH.MEDIA 180MM     BD030R</t>
  </si>
  <si>
    <t>STANDARD PINZETTA ANATOMICA 18CM</t>
  </si>
  <si>
    <t>10100-18</t>
  </si>
  <si>
    <t xml:space="preserve">PINZETTA ANAT.LARGH MEDIA 200 MM    </t>
  </si>
  <si>
    <t>STANDARD PINZETTA ANATOMICA 20CM</t>
  </si>
  <si>
    <t>10100-20</t>
  </si>
  <si>
    <t xml:space="preserve">PINZA ANATOMICA 25CM COD.BD032R -   </t>
  </si>
  <si>
    <t>STANDARD PINZETTA ANATOMICA 25CM</t>
  </si>
  <si>
    <t>10100-25</t>
  </si>
  <si>
    <t xml:space="preserve">PINZETTA MEDIC__305MM_RETTA__       </t>
  </si>
  <si>
    <t>STANDARD PINZETTA ANATOMICA 30CM</t>
  </si>
  <si>
    <t>10100-30</t>
  </si>
  <si>
    <t xml:space="preserve">PINZETTA ANAT.115MM COD. BD043R     </t>
  </si>
  <si>
    <t>10000-11</t>
  </si>
  <si>
    <t>PINZA ANATOMICA STANDARD CM.13 - CODCOD.BD045R</t>
  </si>
  <si>
    <t>10000-13</t>
  </si>
  <si>
    <t>10000-14</t>
  </si>
  <si>
    <t xml:space="preserve"> PINZA ANATOMICA MODELLO STANDARD  CM 16</t>
  </si>
  <si>
    <t>10000-16</t>
  </si>
  <si>
    <t xml:space="preserve">PINZETTA ANAT.__180MM__BD050R_      </t>
  </si>
  <si>
    <t>10000-18</t>
  </si>
  <si>
    <t xml:space="preserve">PINZETTA ANAT.  200 MM BD051R       </t>
  </si>
  <si>
    <t>10000-20</t>
  </si>
  <si>
    <t xml:space="preserve"> PINZA ANATOMICA MODELLO STANDARD  CM 25</t>
  </si>
  <si>
    <t>10000-25</t>
  </si>
  <si>
    <t xml:space="preserve">PINZA ANATOMICA__300MM_RETTA__      </t>
  </si>
  <si>
    <t>10000-30</t>
  </si>
  <si>
    <t xml:space="preserve">PINZA ANATOMICA MOLTO FINE </t>
  </si>
  <si>
    <t>ADSON PINZETTA ANATOMICA 12CM</t>
  </si>
  <si>
    <t>10502-12</t>
  </si>
  <si>
    <t>PINZETTA DUROGRIP_CUSHING_180MM_BD160R__</t>
  </si>
  <si>
    <t>CUSHING PINZETTA ANATOMICA  17,5CM, TC</t>
  </si>
  <si>
    <t>10402-17</t>
  </si>
  <si>
    <t xml:space="preserve">PINZETTA ANAT.MORSO 1,5MM 155MM     </t>
  </si>
  <si>
    <t>SEMKEN PINZETTA ANATOMICA 15CM</t>
  </si>
  <si>
    <t>10300-15</t>
  </si>
  <si>
    <t xml:space="preserve">PINZETTA DISSEZ_ADSON_120MM_RETTA__ </t>
  </si>
  <si>
    <t>MICRO-ADSON PINZETTA ANATOMICA 12CM</t>
  </si>
  <si>
    <t>10503-12</t>
  </si>
  <si>
    <t xml:space="preserve">PINZA ADSON ANATOMICA COD.BD222R -  </t>
  </si>
  <si>
    <t>10500-12</t>
  </si>
  <si>
    <t>PINZETTA ADSON SOTTILE 150MM</t>
  </si>
  <si>
    <t>ADSON PINZETTA ANATOMICA 15CM</t>
  </si>
  <si>
    <t>10500-15</t>
  </si>
  <si>
    <t>PINZA MICRO ADSON ATRAUMATICA CM 12,5</t>
  </si>
  <si>
    <t>HUDSON (EWALD) PINZETTA ANATOMICA 12CM</t>
  </si>
  <si>
    <t>10505-12</t>
  </si>
  <si>
    <t>PINZETTA GERALD SCANALATURA TRASV.175MM</t>
  </si>
  <si>
    <t>GERALD PINZETTA ANATOMICA 18CM</t>
  </si>
  <si>
    <t>10324-18</t>
  </si>
  <si>
    <t>PINZETTA GERALD CRV.175MM</t>
  </si>
  <si>
    <t>10325-18</t>
  </si>
  <si>
    <t>PINZETTA DISSEZ.GERALD SENZA DENTI 230MM</t>
  </si>
  <si>
    <t>PINZA FINA ZIGRINATA RETTA 9CM</t>
  </si>
  <si>
    <t>11742-09</t>
  </si>
  <si>
    <t>PINZETTA P.SCHEGGE RET.105MM</t>
  </si>
  <si>
    <t>PINZA FINA ZIGRINATA RETTA 10,5CM</t>
  </si>
  <si>
    <t>11742-10</t>
  </si>
  <si>
    <t>PINZA ANATOMICA OROLOGIAIO CM11 0,2MM</t>
  </si>
  <si>
    <t>MICRO PINZA OROLOGIAIO 11CM</t>
  </si>
  <si>
    <t>26001-11</t>
  </si>
  <si>
    <t>PINZA MICRO OROLOGIAIOCM11</t>
  </si>
  <si>
    <t>PINZA MICRO OROLOGIAIOCM13,5</t>
  </si>
  <si>
    <t>MICRO PINZA OROLOGIAIO 12CM LUNGA</t>
  </si>
  <si>
    <t>26006-13</t>
  </si>
  <si>
    <t>PINZA ANATOMICA OROLOGIAIO MM115 0,4MM CURVA 1X2 DENTI</t>
  </si>
  <si>
    <t>MICRO PINZA OROLOGIAIO 12CM CURVA</t>
  </si>
  <si>
    <t>26005-12</t>
  </si>
  <si>
    <t>PINZA MICRO OROLOGIAIOCM 13,5 A 2 DENTI</t>
  </si>
  <si>
    <t>PINZA MICRO ADSON 1 DENTE FINE CM 12</t>
  </si>
  <si>
    <t>MICRO ADSON PINZETTA CHIRURGICA 12CM</t>
  </si>
  <si>
    <t>11206-12</t>
  </si>
  <si>
    <t xml:space="preserve">PINZA CHIRURGICA COD.BD511R -       </t>
  </si>
  <si>
    <t>ADSON PINZETTA CHIRURGICA 12CM</t>
  </si>
  <si>
    <t>11200-12</t>
  </si>
  <si>
    <t>PINZETTA DISSEZ_ADSON_120MM_1X2D_   RETTA_</t>
  </si>
  <si>
    <t>11202-12</t>
  </si>
  <si>
    <t>PINZETTA DISS.ADSON MORS.STRI.1X2D.120MM</t>
  </si>
  <si>
    <t>ADSON TISSUE FORCEPS 12CM</t>
  </si>
  <si>
    <t>11201-12*</t>
  </si>
  <si>
    <t>PINZETTA DISSEZ.MICRO-ADSON 1X2D.150MM</t>
  </si>
  <si>
    <t>MICRO ADSON PINZETTA CHIRURGICA 15CM</t>
  </si>
  <si>
    <t>11206-15</t>
  </si>
  <si>
    <t>PINZETTA CHIR/ANATOM_JEFFERSON FINE 1X2D.180MM_BD523R___</t>
  </si>
  <si>
    <t>JEFFERSON PINZE 1X2 DENTI 18CM</t>
  </si>
  <si>
    <t>Z0000130973</t>
  </si>
  <si>
    <t>PINZETTA_DISSEZ.MEDIAD.1X2D.145MM__ BD537R__</t>
  </si>
  <si>
    <t>STANDARD PINZETTA CHIRURGICA 14,5CM</t>
  </si>
  <si>
    <t>11060-14</t>
  </si>
  <si>
    <t>PINZA CHIRURGICA CM16 PUNTA MEDIA</t>
  </si>
  <si>
    <t>STANDARD PINZETTA CHIRURGICA 16CM</t>
  </si>
  <si>
    <t>11060-16</t>
  </si>
  <si>
    <t>PINZETTA CHIR/ANATOM__180MM_BD540R__</t>
  </si>
  <si>
    <t>STANDARD PINZETTA CHIRURGICA 18CM</t>
  </si>
  <si>
    <t>11060-18</t>
  </si>
  <si>
    <t>PINZA CHIRURGICA CM 20PUNTA MEDIA</t>
  </si>
  <si>
    <t>STANDARD PINZETTA CHIRURGICA 20CM</t>
  </si>
  <si>
    <t>11060-20</t>
  </si>
  <si>
    <t>PINZETTA CHIR/ANATOM_DISSEZ_1X2D.   160MM_BD549R__</t>
  </si>
  <si>
    <t>11000-16</t>
  </si>
  <si>
    <t>PINZA CHIRURGICA STANDARD 1/2 DENTI CM 10,5</t>
  </si>
  <si>
    <t>STANDARD PINZETTA CHIRURGICA 10,5CM</t>
  </si>
  <si>
    <t>11000-10</t>
  </si>
  <si>
    <t>PINZETTA CHIR/ANATOM_DISS PL__BD553RDISS. PLU_1X2D 15MM</t>
  </si>
  <si>
    <t>STANDARD PINZETTA CHIRURGICA 11,5CM</t>
  </si>
  <si>
    <t>11000-11</t>
  </si>
  <si>
    <t>PINZA CHIRURGICA STANDARD 1/2 DENTI CM 13</t>
  </si>
  <si>
    <t>STANDARD PINZETTA CHIRURGICA 13CM</t>
  </si>
  <si>
    <t>11000-13</t>
  </si>
  <si>
    <t xml:space="preserve">PINZETTA DISSEZIONE 1X2D.145MM      </t>
  </si>
  <si>
    <t>11000-14</t>
  </si>
  <si>
    <t xml:space="preserve">PINZETTA DISSEZ. 160MM-COD.BD559R - </t>
  </si>
  <si>
    <t xml:space="preserve">PINZETTA DISSEZIONE 1X2D.180MM      </t>
  </si>
  <si>
    <t>11000-18</t>
  </si>
  <si>
    <t xml:space="preserve">PINZETTA DISSEZIONE 1X2D.200MM      </t>
  </si>
  <si>
    <t>11000-20</t>
  </si>
  <si>
    <t>PINZETTA CHIR/ANATOM_P              DISSEZ.1X2D.250MM__BD562R__</t>
  </si>
  <si>
    <t>STANDARD PINZETTA CHIRURGICA 25CM</t>
  </si>
  <si>
    <t>11000-25</t>
  </si>
  <si>
    <t>PINZA CHIRURGICA STANDARD 1/2 DENTI CM 30</t>
  </si>
  <si>
    <t>STANDARD PINZETTA CHIRURGICA 30CM</t>
  </si>
  <si>
    <t>11000-30</t>
  </si>
  <si>
    <t>PINZA CHIRURGICA STANDARD 1/2 DENTI CM 35</t>
  </si>
  <si>
    <t>STANDARD PINZETTA CHIRURGICA 35CM</t>
  </si>
  <si>
    <t>11000-35</t>
  </si>
  <si>
    <t xml:space="preserve">PINZETTA DISS. 2x3D.180 MM          </t>
  </si>
  <si>
    <t>11034-18</t>
  </si>
  <si>
    <t>PINZETTA DISSEZIONE BD587R          3X4D.145MM.</t>
  </si>
  <si>
    <t>11043-14</t>
  </si>
  <si>
    <t xml:space="preserve">ALLIS RETTI CM15 </t>
  </si>
  <si>
    <t>ALLIS PINZA INTESTINALE 15CM</t>
  </si>
  <si>
    <t>28140-15</t>
  </si>
  <si>
    <t>L03130401</t>
  </si>
  <si>
    <t>PINZETTA DISSEZIONE GILLIES 1X2D.155MM</t>
  </si>
  <si>
    <t>GILLIES PINZETTA CHIRURGICA 15CM</t>
  </si>
  <si>
    <t>11250-15</t>
  </si>
  <si>
    <t xml:space="preserve">PINZA CHIRURG. MCINDOE 150MM BD661R </t>
  </si>
  <si>
    <t>PINZETTA DISSEZ.GERALD RET.1X2D.175MM</t>
  </si>
  <si>
    <t>GERALD PINZETTA CHIRURGICA 17CM</t>
  </si>
  <si>
    <t>11356-17</t>
  </si>
  <si>
    <t>PINZETTA DISSEZ.GERALD CRV.1X2D.175MM</t>
  </si>
  <si>
    <t>11357-17</t>
  </si>
  <si>
    <t xml:space="preserve">PINZA TESS_WAUGH_180MM_RETTA_1X2D_  </t>
  </si>
  <si>
    <t>WAUGH TISSUE FORCEPS 1X2 T, 18 CM</t>
  </si>
  <si>
    <t>11349-18*</t>
  </si>
  <si>
    <t>PINZETTA DISSEZIONE_WAUGH_1X2D.200MM_BD671R__</t>
  </si>
  <si>
    <t>WAUGH PINZETTA CHIRURGICA 20CM</t>
  </si>
  <si>
    <t>11349-20</t>
  </si>
  <si>
    <t xml:space="preserve">PINZETTA CHIR_ADSON-BROWN_120MM_    </t>
  </si>
  <si>
    <t>ADSON-BROWN PINZETTA CHIRURGICA 12CM</t>
  </si>
  <si>
    <t>11210-12</t>
  </si>
  <si>
    <t>PINZETTA CHIR._BROWN_150MM_RETTA_2D_</t>
  </si>
  <si>
    <t>BROWN PINZETTA CHIRURGICA 15CM</t>
  </si>
  <si>
    <t>11343-15</t>
  </si>
  <si>
    <t>PINZETTA PRESA_ RESANO_200MM_BD711R_</t>
  </si>
  <si>
    <t>RESANO PINZE PER DISSEZIONE 23 CM</t>
  </si>
  <si>
    <t>Z0000123334</t>
  </si>
  <si>
    <t>PINZA ADLERKREUTZ CM 20</t>
  </si>
  <si>
    <t>ADLERKREUTZ PINZETTA CHIRURGICA 20CM</t>
  </si>
  <si>
    <t>11087-20</t>
  </si>
  <si>
    <t>PINZA RUSS MODELL CM 15</t>
  </si>
  <si>
    <t>RUSS. MODELL PINZA DA PRESA 15CM</t>
  </si>
  <si>
    <t>11920-15</t>
  </si>
  <si>
    <t>PINZETTA  A DENTI_RUSSO_200MM_RETTA_P.ANELLO_</t>
  </si>
  <si>
    <t>RUSS. MODELL PINZA DA PRESA 20CM</t>
  </si>
  <si>
    <t>11920-20</t>
  </si>
  <si>
    <t>PINZA RUSS MODELL CM 26</t>
  </si>
  <si>
    <t>RUSS. MODELL PINZA DA PRESA 25CM</t>
  </si>
  <si>
    <t>11920-25</t>
  </si>
  <si>
    <t>PINZETTA P. POLM_TUTTLE_230MM_RETTA_</t>
  </si>
  <si>
    <t>SINGLEY-TUTTLE PINZA DA PRESA 23CM</t>
  </si>
  <si>
    <t>11917-23</t>
  </si>
  <si>
    <t>PINZETTA ANAT.ISOLATA 200MM</t>
  </si>
  <si>
    <t>PINZA MONOPOLARE ANATOMICA 21CM</t>
  </si>
  <si>
    <t>90200-21</t>
  </si>
  <si>
    <t>K020180</t>
  </si>
  <si>
    <t>PINZETTA ANAT.ISOLATA 240MM</t>
  </si>
  <si>
    <t>PINZA MONOPOLARE ANATOMICA 25CM</t>
  </si>
  <si>
    <t>90200-25</t>
  </si>
  <si>
    <t xml:space="preserve">PINZETTA A BAIONETTA_ADSON_175MM__  </t>
  </si>
  <si>
    <t>LUCAE PINZETTA AURICOLARE 14CM BAIONETTA</t>
  </si>
  <si>
    <t>Z0000104537</t>
  </si>
  <si>
    <t>PINZETTA A BAION_LUCAE_140MM_BD878R__</t>
  </si>
  <si>
    <t>11605-14</t>
  </si>
  <si>
    <t xml:space="preserve">PINZETTA_JANSEN BAION_160MM__       </t>
  </si>
  <si>
    <t>JANSEN PINZETTA AURICOLARE 16CM BAIONETA</t>
  </si>
  <si>
    <t>11607-16</t>
  </si>
  <si>
    <t xml:space="preserve">PINZETTA DISS_GRUENWALD_MM.200__    </t>
  </si>
  <si>
    <t>JANSEN PINZETTA AURICOLARE 20CM BAIONETA</t>
  </si>
  <si>
    <t>11607-20</t>
  </si>
  <si>
    <t xml:space="preserve">PINZETTA BAIONET MORSO LISCIO 185MM </t>
  </si>
  <si>
    <t>GERALD PINZETTA CHIRURGICA 18CM</t>
  </si>
  <si>
    <t>11359-18</t>
  </si>
  <si>
    <t>PINZETTA CHIR/ANAT_BAIONETTA_1X2D.200MM_BD886R__</t>
  </si>
  <si>
    <t>TISSUE FORCEPS  BAYONET SHAPED,1X2 TEETH</t>
  </si>
  <si>
    <t>11609-20*</t>
  </si>
  <si>
    <t xml:space="preserve">PINZETTA  TROELSCH CRV. 170MM       </t>
  </si>
  <si>
    <t>TROELTSCH PINZETTA AURICOLRE 18CM</t>
  </si>
  <si>
    <t>11617-18</t>
  </si>
  <si>
    <t>PINZA POLIPI E MEDICAZ GROSS RET.180MM</t>
  </si>
  <si>
    <t>GROSS-MAIER PINZA PER POLIPI RETTA 20CM</t>
  </si>
  <si>
    <t>15110-20</t>
  </si>
  <si>
    <t>L031303</t>
  </si>
  <si>
    <t>PINZA POLIPI E MEDICAZ GROSS RET. 200MM</t>
  </si>
  <si>
    <t>15112-20</t>
  </si>
  <si>
    <t>PINZA PORTA TAMPONE CM 20 RETTA</t>
  </si>
  <si>
    <t>PINZA PORTA TAMPONE CM 20 CURVA</t>
  </si>
  <si>
    <t>GROSS-MAIER PINZA PER POLIPI CURVA 20CM</t>
  </si>
  <si>
    <t>15111-20</t>
  </si>
  <si>
    <t>PINZA MAIER POLIPI C.CREM.RET.265MM COD.BF058R</t>
  </si>
  <si>
    <t>GROSS-MAIER PINZA PER POLIPI RETTA 27CM</t>
  </si>
  <si>
    <t>15100-27</t>
  </si>
  <si>
    <t>PINZA AESCULAP P.MEDICAZ. RET.220 MM</t>
  </si>
  <si>
    <t>ULRICH PINZA PER POLIPI RETTA 22CM</t>
  </si>
  <si>
    <t>15120-22</t>
  </si>
  <si>
    <t>PINZA PORTA TAMPONE AESCULAP CM 22 CURVA</t>
  </si>
  <si>
    <t>ULRICH PINZA PER POLIPI CURVA 22CM</t>
  </si>
  <si>
    <t>15121-22</t>
  </si>
  <si>
    <t>PINZA ULRICH-AESCULAP P.MEDICA.RET. 265MM.</t>
  </si>
  <si>
    <t>ULRICH PINZA PER POLIPI RETTA 27CM</t>
  </si>
  <si>
    <t>15120-27</t>
  </si>
  <si>
    <t>PINZA_ULRICH_CRV.2 265MM_BF063R_    AESCULAP P.MEDICA</t>
  </si>
  <si>
    <t>ULRICH PINZA PER POLIPI CURVA 27CM</t>
  </si>
  <si>
    <t>15121-27</t>
  </si>
  <si>
    <t>PINZA P.TAMP_FOERSTER-BALLENGER_180MM_RETTA__</t>
  </si>
  <si>
    <t>FOERSTER PINZA PER TAMPONI RETTA</t>
  </si>
  <si>
    <t>15182-18</t>
  </si>
  <si>
    <t>PINZA ANELLI CURVA CM 18</t>
  </si>
  <si>
    <t>FOERSTER PINZA PER TAMPONI CURVA</t>
  </si>
  <si>
    <t>15185-18</t>
  </si>
  <si>
    <t>PINZA AD ANELLO BF116R              P.TAMPONI RAMPLEY 180MM.</t>
  </si>
  <si>
    <t>RAMPLEY PINZA PER TAMPONI RETTA 18CM</t>
  </si>
  <si>
    <t>15130-18</t>
  </si>
  <si>
    <t>PINZA P.TAMPONI_RAMPLEY_250MM_BF118R</t>
  </si>
  <si>
    <t>RAMPLEY PINZA PER TAMPONI RETTA 25CM</t>
  </si>
  <si>
    <t>15130-25</t>
  </si>
  <si>
    <t>PINZA MEDICAZ.FOERSTER MORSO LISCI 245MM</t>
  </si>
  <si>
    <t>15180-25</t>
  </si>
  <si>
    <t>PINZA AD ANELLI RETTA CM 24,5</t>
  </si>
  <si>
    <t>15182-25</t>
  </si>
  <si>
    <t>PINZA MEDICAZ._FOERSTER_240MM_BF122R_MOR.SCANAL._</t>
  </si>
  <si>
    <t>PINZA AD ANELLI CURVA CM 24,6</t>
  </si>
  <si>
    <t>15185-25</t>
  </si>
  <si>
    <t>PINZA P TENDINI BRAND CRV.150MM</t>
  </si>
  <si>
    <t>BRAND PINZA PER AFFARE TENDINI 15CM</t>
  </si>
  <si>
    <t>24586-15</t>
  </si>
  <si>
    <t>L140202</t>
  </si>
  <si>
    <t xml:space="preserve">PINZA_BERNHARD_160MM_RETTA__        </t>
  </si>
  <si>
    <t>BERNHARD FISSATELLI 16,5CM</t>
  </si>
  <si>
    <t>12800-16</t>
  </si>
  <si>
    <t>PINZA CHAMP BACKHAUS 90MM</t>
  </si>
  <si>
    <t>BACKHAUS FISSATELLI 9CM</t>
  </si>
  <si>
    <t>12805-09</t>
  </si>
  <si>
    <t>PINZA CHAMP BACKHAUS 135MM</t>
  </si>
  <si>
    <t>BACKHAUS FISSATELLI 13CM</t>
  </si>
  <si>
    <t>12805-13</t>
  </si>
  <si>
    <t xml:space="preserve">PINZA CHAMP ATR  MM.150             </t>
  </si>
  <si>
    <t>PEERS-BERTRAM FISSATELLI 14,5CM</t>
  </si>
  <si>
    <t>12847-14</t>
  </si>
  <si>
    <t>PINZA CHAMPS LORNA 130MM</t>
  </si>
  <si>
    <t>LORNA FISSATELLI 13CM</t>
  </si>
  <si>
    <t>12830-13</t>
  </si>
  <si>
    <t>PINZA FERMACARTA_BOTTONUTA 140MM_BF464___</t>
  </si>
  <si>
    <t>FISSATELLI CON SFERE 14CM</t>
  </si>
  <si>
    <t>12850-13</t>
  </si>
  <si>
    <t>PINZA P.CARTA BOTONUTA 135MM</t>
  </si>
  <si>
    <t>TOHOKU-JAPAN FISSATELLI 13CM</t>
  </si>
  <si>
    <t>12845-13</t>
  </si>
  <si>
    <t>SPILLA P.STERILIZZAZIONE 140MM</t>
  </si>
  <si>
    <t>SPILLONE MAYO PER STERILIZZAZIONE  MM140</t>
  </si>
  <si>
    <t>55109-14</t>
  </si>
  <si>
    <t>L04080204</t>
  </si>
  <si>
    <t>PINZA EMOST.BABY-MOSQUITO RET.100MM-COD.BH104R</t>
  </si>
  <si>
    <t>HARTMANN EMOSTATICA RETTA 10CM</t>
  </si>
  <si>
    <t>12000-10</t>
  </si>
  <si>
    <t>L031306</t>
  </si>
  <si>
    <t>PINZA EMOST.BABY_MOSQUITO_ BH105R__ CRV.100MM-</t>
  </si>
  <si>
    <t>HARTMANN EMOSTATICA CURVA 10CM</t>
  </si>
  <si>
    <t>12001-10</t>
  </si>
  <si>
    <t xml:space="preserve">PINZA EMOSTATICA COD.BH108R         </t>
  </si>
  <si>
    <t>MICRO-MOSQUITO PINZA EMOSTATICA RETTA</t>
  </si>
  <si>
    <t>12020-12</t>
  </si>
  <si>
    <t xml:space="preserve">PINZA MOSCHITO CURVA COD.BH109R -   </t>
  </si>
  <si>
    <t>MICRO-MOSQUITO PINZA EMOSTATICA CURVA</t>
  </si>
  <si>
    <t>12021-12</t>
  </si>
  <si>
    <t xml:space="preserve">PINZA EMOST_HALSTED_125MM_RETTA__   </t>
  </si>
  <si>
    <t>HALSTEAD-MOSQUITO PINZA EMOSTATICA RETTA</t>
  </si>
  <si>
    <t>12010-12</t>
  </si>
  <si>
    <t xml:space="preserve">PINZA EMOST_HALSTED_125MM_CRV__     </t>
  </si>
  <si>
    <t>HALSTEAD-MOSQUITO PINZA EMOSTATICA CURVA</t>
  </si>
  <si>
    <t>12011-12</t>
  </si>
  <si>
    <t>PINZA BABY MOSQUITO CM 10 RETTA 1 DENTE</t>
  </si>
  <si>
    <t>12022-10</t>
  </si>
  <si>
    <t>PINZA BABY MOSQUITO CM 10 CURVA 1 DENTE</t>
  </si>
  <si>
    <t>12023-10</t>
  </si>
  <si>
    <t>PINZA EMOST_MOSQUITO HALSTED_RET.1X2D.125MM_BH118R__</t>
  </si>
  <si>
    <t>12022-12</t>
  </si>
  <si>
    <t>PINZA EMOST_MOSQUITO HALSTED_CRV.1X2D.125MM_BH119R__</t>
  </si>
  <si>
    <t>12023-12</t>
  </si>
  <si>
    <t>PINZA EMOST_HALSTED_125MM_RETTA_1X2D_</t>
  </si>
  <si>
    <t>12012-12</t>
  </si>
  <si>
    <t>HALSTED MOSQUITO CM 12,5 CURVA 1 DENTE</t>
  </si>
  <si>
    <t>12013-12</t>
  </si>
  <si>
    <t xml:space="preserve">PINZA EMOST_HALSTED_125MM_CRV_1X2D_ </t>
  </si>
  <si>
    <t>PINZA EMOST.PROVIDENCE-HOSP.RET.140M</t>
  </si>
  <si>
    <t>PROVIDENCE-HOSPITAL PINZA EMOSTATICA</t>
  </si>
  <si>
    <t>12020-14</t>
  </si>
  <si>
    <t>PINZA KELLY RETTA CM 14</t>
  </si>
  <si>
    <t>KELLY PINZA EMOSTATICA RETTA 14CM</t>
  </si>
  <si>
    <t>12040-14</t>
  </si>
  <si>
    <t>PINZA KELLY CURVA CM 14</t>
  </si>
  <si>
    <t>KELLY PINZA EMOSTATICA CURVA 14CM</t>
  </si>
  <si>
    <t>12041-14</t>
  </si>
  <si>
    <t>PINZA BABY CRILE CM 14 RETTA</t>
  </si>
  <si>
    <t>CRILE PINZA EMOSTATICA RETTA 14CM</t>
  </si>
  <si>
    <t>12050-14</t>
  </si>
  <si>
    <t xml:space="preserve">PINZA BABY CRILE CM 14 CURVA </t>
  </si>
  <si>
    <t>CRILE PINZA EMOSTATICA CURVA 14CM</t>
  </si>
  <si>
    <t>12051-14</t>
  </si>
  <si>
    <t>PINZA EMOST.CRILE RET.140MM</t>
  </si>
  <si>
    <t>PINZA EMOSTATICA CRILE CRV 140MM - CCOD.BH145R</t>
  </si>
  <si>
    <t xml:space="preserve">PINZA BABY CRILE CM 14 RETTA 1 DENTE </t>
  </si>
  <si>
    <t>12012-14</t>
  </si>
  <si>
    <t>PINZA EMOST._BABY-CRILE_1X2D.140MM  CRV_BH151R__</t>
  </si>
  <si>
    <t>12013-14</t>
  </si>
  <si>
    <t xml:space="preserve">PINZA EMOST_CRILE__CRV1X2D._140MM_  </t>
  </si>
  <si>
    <t>12053-14</t>
  </si>
  <si>
    <t>PINZA LERICHE CM 15 RETTA ATRAUMA</t>
  </si>
  <si>
    <t>LERICHE PINZA EMOSTATICA RETTA 15CM</t>
  </si>
  <si>
    <t>12034-15</t>
  </si>
  <si>
    <t xml:space="preserve">PINZA EMOST_LERICHE_150MM_CRV__     </t>
  </si>
  <si>
    <t>LERICHE PINZA EMOSTATICA CURVA 15CM</t>
  </si>
  <si>
    <t>12035-15</t>
  </si>
  <si>
    <t>PINZA CRILE  CM 16 RETTA ATRAUMA</t>
  </si>
  <si>
    <t>CRILE-RANKIN PINZA EMOSTATICA RETTA 16CM</t>
  </si>
  <si>
    <t>12050-16</t>
  </si>
  <si>
    <t>PINZA EMOSTATICA DI CRILE RETTA - MMMM.16 COD.BH166R</t>
  </si>
  <si>
    <t xml:space="preserve">PINZA EMOSTATICA COD. BH167R        </t>
  </si>
  <si>
    <t>CRILE-RANKIN PINZA EMOSTATICA CURVA 16CM</t>
  </si>
  <si>
    <t>12051-16</t>
  </si>
  <si>
    <t xml:space="preserve">PINZA EMOST.CRILE RET.1X2D.160MM    </t>
  </si>
  <si>
    <t>KOCHER PINZA EMOSTATICA RETTA 16CM</t>
  </si>
  <si>
    <t>12078-16</t>
  </si>
  <si>
    <t>PINZA EMOST_JACOBSON_CRV 190MM_BH187R__</t>
  </si>
  <si>
    <t>JACOBSON HAEMOSTATIC FORCEPS, CURVED</t>
  </si>
  <si>
    <t>12217-18*</t>
  </si>
  <si>
    <t>PINZA BENGOLEA CRV.245MM</t>
  </si>
  <si>
    <t>BENGOLEA PINZA EMOSTATICA CURVA  24CM</t>
  </si>
  <si>
    <t>12206-24</t>
  </si>
  <si>
    <t>PINZA EMOST_NISSEN CURVA_185MM_     __</t>
  </si>
  <si>
    <t>NISSEN PINZA EMOSTATICA CURVA 19CM</t>
  </si>
  <si>
    <t>12209-18</t>
  </si>
  <si>
    <t>PINZA EMOST_ADSON_ 185MM_BH201R_CURVA_</t>
  </si>
  <si>
    <t>ADSON PINZA EMOSTATICA  CURVA 18,5CM</t>
  </si>
  <si>
    <t>12211-18</t>
  </si>
  <si>
    <t xml:space="preserve">PINZA EMOST_HALSTED_185MM_CRV__     </t>
  </si>
  <si>
    <t>12201-18</t>
  </si>
  <si>
    <t xml:space="preserve">PINZA EMOST_HALSTED_200MM_CRV__     </t>
  </si>
  <si>
    <t>12201-21</t>
  </si>
  <si>
    <t xml:space="preserve">PINZA EMOST_BENGOLEA_245MM_CRV__    </t>
  </si>
  <si>
    <t>BENGOLEA PINZA EMOSTATICA CURVA</t>
  </si>
  <si>
    <t>12206-26</t>
  </si>
  <si>
    <t>PINZA EMOST.PEAN RET.140MM</t>
  </si>
  <si>
    <t>PEAN PINZA EMOSTATICA 14CM</t>
  </si>
  <si>
    <t>12150-14</t>
  </si>
  <si>
    <t>PINZA EMOSTATICHE PEAN RET.130MM</t>
  </si>
  <si>
    <t>PÉAN PINZA EMOSTATICA RECTA 13CM</t>
  </si>
  <si>
    <t>12058-13</t>
  </si>
  <si>
    <t>PINZA EMOSTATICA_PEAN_RETTA CM.14   COD.BH414R</t>
  </si>
  <si>
    <t>PÉAN PINZA EMOSTATICA RECTA 14CM</t>
  </si>
  <si>
    <t>12058-14</t>
  </si>
  <si>
    <t>PINZA EMOSTATICHE PEAN CRV.140MM</t>
  </si>
  <si>
    <t>PÉAN PINZA EMOSTATICA CURVA 14CM</t>
  </si>
  <si>
    <t>12059-14</t>
  </si>
  <si>
    <t>PINZA EMOST_ROCHEST-PEAN_160MM_RETTA__</t>
  </si>
  <si>
    <t>ROCHESTER-PEAN PINZA EMOSTATICA RETTA</t>
  </si>
  <si>
    <t>12060-16</t>
  </si>
  <si>
    <t>PINZA EMOST_ROCHESTER-PEAN_160MM_CRV__</t>
  </si>
  <si>
    <t>ROCHESTER-PEAN PINZA EMOSTATICA CURVA</t>
  </si>
  <si>
    <t>12061-16</t>
  </si>
  <si>
    <t>PINZA EMOSTATICA ROCH.-PEAN CM.18,5 COD.BH444R</t>
  </si>
  <si>
    <t>12060-18</t>
  </si>
  <si>
    <t>PINZA EMOSTAT.ROCHESTER-PEAN CRV.   185MM BH445R</t>
  </si>
  <si>
    <t>12061-18</t>
  </si>
  <si>
    <t>PINZA EMOSTAT.ROCHESTER-PEAN RET.200MM</t>
  </si>
  <si>
    <t>12060-20</t>
  </si>
  <si>
    <t>PINZA EMOSTAT._ROCHESTER-PEAN_200MM_CRV_BH447R_</t>
  </si>
  <si>
    <t>12061-20</t>
  </si>
  <si>
    <t>PINZA ROCHESTER-PEAN (KLEMMER) CURVE CM 22,5</t>
  </si>
  <si>
    <t>12061-22</t>
  </si>
  <si>
    <t>PINZA EMOST_ROCHESTER-PEAN_240MM_RETTA__</t>
  </si>
  <si>
    <t>12060-24</t>
  </si>
  <si>
    <t>PINZA ROCHESTER-PEAN (KLEMMER) CURVE CM 24</t>
  </si>
  <si>
    <t>12061-24</t>
  </si>
  <si>
    <t>PINZA PEAN CURVA (KLEMMERONE)CM 24</t>
  </si>
  <si>
    <t>PINZA PEAN CURVA (KLEMMERONE)CM 26</t>
  </si>
  <si>
    <t>12061-26</t>
  </si>
  <si>
    <t>PINZA EMOSTATICA PEAN CRV.280MM</t>
  </si>
  <si>
    <t>12061-30</t>
  </si>
  <si>
    <t>PINZA EMOST.KOCHER RET.1X2D.140MM</t>
  </si>
  <si>
    <t>KOCHER PINZA EMOSTATICA RETTA 14CM</t>
  </si>
  <si>
    <t>12078-14</t>
  </si>
  <si>
    <t>PINZA ROCHESTER-OCHSN.RET.1X2D.140MM</t>
  </si>
  <si>
    <t>OCHSNER-KOCHER PINZA EMOSTATICA RETTA</t>
  </si>
  <si>
    <t>12080-14</t>
  </si>
  <si>
    <t>PINZA EMOST_KOCHER__BH630R_          RET.1X2D.150MM</t>
  </si>
  <si>
    <t>PINZA KOCHER CM 16 RETTA</t>
  </si>
  <si>
    <t>12080-16</t>
  </si>
  <si>
    <t>PINZA EMOST_KOCHER-OCHSNER_160MM_RETTA_1X2D_</t>
  </si>
  <si>
    <t>PINZA KOCHER CM 16 CURVA</t>
  </si>
  <si>
    <t>OCHSNER-KOCHER PINZA EMOSTATICA CURVA</t>
  </si>
  <si>
    <t>12081-16</t>
  </si>
  <si>
    <t>PINZA KOCHER CM 18,5 RETTA</t>
  </si>
  <si>
    <t>12080-18</t>
  </si>
  <si>
    <t>PINZA EMOST.KOCHER-OCHSN.RET.1X2D.185MM.</t>
  </si>
  <si>
    <t>PINZA EMOST.KOCHER-OCHSN.CRV_BH645R 1X2D.185MM</t>
  </si>
  <si>
    <t>12081-18</t>
  </si>
  <si>
    <t>PINZA KOCHER CM 20 RETTA</t>
  </si>
  <si>
    <t>12080-20</t>
  </si>
  <si>
    <t>PINZA EMOST._KOCHER-OCHSN._RET.1X2D.200MM_BH646R__</t>
  </si>
  <si>
    <t>PINZA EMOST._KOCHER-OCHSN._CRV 1X2D.200MM_BH647R__</t>
  </si>
  <si>
    <t>12081-20</t>
  </si>
  <si>
    <t>PINZA EMOST.KOCHER-OCHSN.RET.1X2D.225MM</t>
  </si>
  <si>
    <t>12080-22</t>
  </si>
  <si>
    <t>PINZA EMOST.RET._KOCHER-OCHSN._1X2D.240MM_BH650R__</t>
  </si>
  <si>
    <t>12080-24</t>
  </si>
  <si>
    <t>PINZA EMOST__CRV 240MM 1X2D_BH651R  KOCHER-OCHSN</t>
  </si>
  <si>
    <t>12081-24</t>
  </si>
  <si>
    <t>PINZA_ROCHESTER-CARMALT_RETTA 160MM_BH800R__</t>
  </si>
  <si>
    <t>ROCHESTER-CARMALT PINZA EMOSTATICA</t>
  </si>
  <si>
    <t>12170-16</t>
  </si>
  <si>
    <t>PINZA EMOSTATICA ROBERTS CURVA 225MM</t>
  </si>
  <si>
    <t>ROBERTS PINZA PER PREPARAZIONI E SUTURE</t>
  </si>
  <si>
    <t>12270-22</t>
  </si>
  <si>
    <t>PINZA EMOST_ MOYNIHAN_230 MM_BH831R_</t>
  </si>
  <si>
    <t>MOYNIHAN PINZA PER PERITONEO 23CM</t>
  </si>
  <si>
    <t>12423-23</t>
  </si>
  <si>
    <t>PINZA MOJNIAN CM 24</t>
  </si>
  <si>
    <t>MOYNIHAN PINZA PER PERITONEO 24CM</t>
  </si>
  <si>
    <t>12424-24</t>
  </si>
  <si>
    <t>PINZA EMOST.PENNINGTON 155MM</t>
  </si>
  <si>
    <t>PENNINGTON PINZA EMOSTATICA 15,5CM</t>
  </si>
  <si>
    <t>12160-15</t>
  </si>
  <si>
    <t>PINZA DA PRESA COLLIN OVALE 160MM</t>
  </si>
  <si>
    <t>COLLIN PINZA TIRALINGUA  16CM</t>
  </si>
  <si>
    <t xml:space="preserve"> 5430-16</t>
  </si>
  <si>
    <t>PASSAFILO MICRO ADSON CM 14</t>
  </si>
  <si>
    <t>ADSON MICRO FORCEPS, 14CM</t>
  </si>
  <si>
    <t>Z0000128573</t>
  </si>
  <si>
    <t>PASSAFILO BABY OVERHOLT</t>
  </si>
  <si>
    <t>BABY-OVERHOLT PINZA EMOSTATICA 13,5CM</t>
  </si>
  <si>
    <t>12287-14</t>
  </si>
  <si>
    <t>PINZA EMOST_MIXTER_140MM_BJ011R_    BABY CURVA_</t>
  </si>
  <si>
    <t>BABY-MIXTER PINZA EMOSTATICA 14CM</t>
  </si>
  <si>
    <t>12220-14</t>
  </si>
  <si>
    <t>PASSAFILO BABY MIXTER CM 18</t>
  </si>
  <si>
    <t>BABY-MIXTER PINZA EMOSTATICA  18CM</t>
  </si>
  <si>
    <t>12220-18</t>
  </si>
  <si>
    <t xml:space="preserve">PASSAFILO BABY ADSON CM 14 </t>
  </si>
  <si>
    <t>BABY-ADSON PINZA EMOSTATICA 14CM</t>
  </si>
  <si>
    <t>12221-14</t>
  </si>
  <si>
    <t>PASSAFILO BABY ADSON CM 18</t>
  </si>
  <si>
    <t>BABY-ADSON PINZA EMOSTATICA 18CM</t>
  </si>
  <si>
    <t>12221-18</t>
  </si>
  <si>
    <t>PASSAFILO AD S CURVO CM 18,5</t>
  </si>
  <si>
    <t>OVERHOLT PINZA PER PREPARAZIONI E</t>
  </si>
  <si>
    <t>12235-01</t>
  </si>
  <si>
    <t>PASSAFILO AD S CURVO CM 21</t>
  </si>
  <si>
    <t>12235-02</t>
  </si>
  <si>
    <t>PASSAFILO AD S CURVO CM 21,5</t>
  </si>
  <si>
    <t>12235-03</t>
  </si>
  <si>
    <t>PASSAFILO AD S CURVO CM 22</t>
  </si>
  <si>
    <t>12235-04</t>
  </si>
  <si>
    <t>PASSAFILO OVERHOLT  GEISSENDOERFEN FIG 0 CM 19,5</t>
  </si>
  <si>
    <t>OVERHOLT-GEISSENDOERFER PINZA PER</t>
  </si>
  <si>
    <t>12280-21</t>
  </si>
  <si>
    <t>PASSAFILO OVERHOLT  GEISSENDOERFEN FIG 3 CM 22,5</t>
  </si>
  <si>
    <t>OVERHOLT-GEISSENDORFER PINZA PER</t>
  </si>
  <si>
    <t>12283-21</t>
  </si>
  <si>
    <t>PINZA EMOST.OVERHOLT-GEISSEND.#6 225MM</t>
  </si>
  <si>
    <t>12286-21</t>
  </si>
  <si>
    <t>PINZA EMOST.OVERHOLT-GEISSEND.#2 270MM</t>
  </si>
  <si>
    <t>12282-27</t>
  </si>
  <si>
    <t>PINZA DI DISSEZ.CRV.FINO 145MM</t>
  </si>
  <si>
    <t>GEMINI PINZA PER PREPARAZIONI E SUTURE</t>
  </si>
  <si>
    <t>12290-13</t>
  </si>
  <si>
    <t>PINZA DI DISSEZ.CRV.FINO 185MM</t>
  </si>
  <si>
    <t>12290-18</t>
  </si>
  <si>
    <t>PINZA DI DISSEZ.CRV.FINO 235MM</t>
  </si>
  <si>
    <t>12290-23</t>
  </si>
  <si>
    <t>PINZA EMOST.ZENKER CRV.300MM</t>
  </si>
  <si>
    <t>ZENKER PINZA PER PREPARAZIONI E SUTURE</t>
  </si>
  <si>
    <t>12267-01</t>
  </si>
  <si>
    <t>PINZA EMOST.ZENKER CRV.290MM</t>
  </si>
  <si>
    <t>12267-02</t>
  </si>
  <si>
    <t>PINZA EMOST_WIKSTROEM_ 207MM_BJ051R _</t>
  </si>
  <si>
    <t>WICKSTROEM PINZA PER PREPARAZIONI E</t>
  </si>
  <si>
    <t>12317-21</t>
  </si>
  <si>
    <t>PINZA EMOST.MIXTER 230MM</t>
  </si>
  <si>
    <t>MIXTER PINZA PER PREPARAZIONI E SUTURE</t>
  </si>
  <si>
    <t>12306-23</t>
  </si>
  <si>
    <t>PINZA EMOST.KANTROWITZ 245MM</t>
  </si>
  <si>
    <t>KANTROWITZ PINZA PER PREPARAZIONI E</t>
  </si>
  <si>
    <t>12303-24</t>
  </si>
  <si>
    <t>PASSAFILO MIXTER ANGOLATO CM 22</t>
  </si>
  <si>
    <t>MIXTER PINZA PER PEDUNCOLI RENALI E</t>
  </si>
  <si>
    <t>12313-22</t>
  </si>
  <si>
    <t>PASSAFILO MIXTER ANGOLATO CM 25</t>
  </si>
  <si>
    <t>12315-25</t>
  </si>
  <si>
    <t>PASSAFILO CURVO 0'SHAUGNESSYCM 22</t>
  </si>
  <si>
    <t>O'SHAUGNESSY PINZA PER PREPARAZIONI</t>
  </si>
  <si>
    <t>12314-23</t>
  </si>
  <si>
    <t>PINZA EMOST.LAHEY 230MM</t>
  </si>
  <si>
    <t>LAHEY PINZA PER PEDUNCOLI RENALI E</t>
  </si>
  <si>
    <t>12310-23</t>
  </si>
  <si>
    <t>PASSAFILO MIXTER ANGOLATO CM 29</t>
  </si>
  <si>
    <t>12315-28</t>
  </si>
  <si>
    <t>PASSAFILO OVERHOLT FIG.0 CM 21,5</t>
  </si>
  <si>
    <t>OVERHOLT-FINO PINZA PER PREPARAZIONI E</t>
  </si>
  <si>
    <t>12287-00</t>
  </si>
  <si>
    <t>PASSAFILO OVERHOLT FIG.1 CM 21</t>
  </si>
  <si>
    <t>12287-01</t>
  </si>
  <si>
    <t>PASSAFILO OVERHOLT FIG.2 CM 22</t>
  </si>
  <si>
    <t>12287-02</t>
  </si>
  <si>
    <t>PASSAFILO OVERHOLT FIG.3 CM 22,5</t>
  </si>
  <si>
    <t>12287-03</t>
  </si>
  <si>
    <t>PASSAFILO OVERHOLT FIG.6 CM 22,5</t>
  </si>
  <si>
    <t>12287-06</t>
  </si>
  <si>
    <t>PASSAFILO OVERHOLT FIG.0 CM 29,5</t>
  </si>
  <si>
    <t>12288-00</t>
  </si>
  <si>
    <t>PASSAFILO OVERHOLT FIG1 CM 29,5</t>
  </si>
  <si>
    <t>12288-01</t>
  </si>
  <si>
    <t xml:space="preserve">PINZA EMOST_GEMINI_130MM_ANG.DX__   </t>
  </si>
  <si>
    <t xml:space="preserve">PINZA EMOST_GEMINI_180MM_ANG DX__   </t>
  </si>
  <si>
    <t>PASSAFILO GEMINI CM 20</t>
  </si>
  <si>
    <t>12290-20</t>
  </si>
  <si>
    <t>PASSAFILO GEMINI CM 23</t>
  </si>
  <si>
    <t>PASSAFILO GEMINI CM 28</t>
  </si>
  <si>
    <t>12290-28</t>
  </si>
  <si>
    <t>PASSAFILO OVERHOLT FIG.1 CM 27</t>
  </si>
  <si>
    <t>PASSAFILO OVERHOLT FIG.4 CM 27</t>
  </si>
  <si>
    <t>12288-06</t>
  </si>
  <si>
    <t>PINZA EMOST_O'SHAUGNESSY_160MM__    BJ120R_</t>
  </si>
  <si>
    <t>12314-18</t>
  </si>
  <si>
    <t>PINZA EMOST_EMOST.O'SHAUGNESSY_200MM_BJ122R__</t>
  </si>
  <si>
    <t>12314-20</t>
  </si>
  <si>
    <t>PASSAFILO ANGOLATO GROSSO 0'SHAUGNESSYCM 23</t>
  </si>
  <si>
    <t>PASSAFILO ANGOLATO GROSSO 0'SHAUGNESSYCM 25,5</t>
  </si>
  <si>
    <t>SCATOLA P.AGHI PERF.7 OMP.150X90X10MM</t>
  </si>
  <si>
    <t>SCATOLA PER AGHI A 7 SCOMPARTI FORATA</t>
  </si>
  <si>
    <t>55313-02</t>
  </si>
  <si>
    <t>S0199</t>
  </si>
  <si>
    <t>PORTAGHI MICROCH__0,2/145MM_BM002R_ CASTROVIEJO</t>
  </si>
  <si>
    <t>CASTROVIEJO-JACOBSON PORTA AGHI RETTA</t>
  </si>
  <si>
    <t>20710-14</t>
  </si>
  <si>
    <t>L0205</t>
  </si>
  <si>
    <t>DUROGRIP PORTAGHI DERF 120MM</t>
  </si>
  <si>
    <t>DERF (WRIGHT) PORTA AGHI 12CM TC</t>
  </si>
  <si>
    <t>20508-12</t>
  </si>
  <si>
    <t>DUROGRIP PORTAGHI HALSEY 120MM      COD.BM010R</t>
  </si>
  <si>
    <t>HALSEY PORTA AGHI 13CM TC LISCIO</t>
  </si>
  <si>
    <t>20510-13</t>
  </si>
  <si>
    <t>PORTAGHI CONVERS</t>
  </si>
  <si>
    <t>CONVERSE PORTA AGHI 13CM TC</t>
  </si>
  <si>
    <t>20518-13</t>
  </si>
  <si>
    <t>DUROGRIP PORTAGHI HALSEY 13CM BM012R</t>
  </si>
  <si>
    <t>HALSEY PORTA AGHI 13CM TC ZIGRINATO</t>
  </si>
  <si>
    <t>20511-13</t>
  </si>
  <si>
    <t>DUROGRIP PORTAGHI WEBSTER LISCIO 130MM</t>
  </si>
  <si>
    <t>WEBSTER PORTA AGHI 13CM TC LISCIO</t>
  </si>
  <si>
    <t>20509-13</t>
  </si>
  <si>
    <t>DUROGRIP PORTAGHI_BAUMGARTNER_145MM_BM015R__</t>
  </si>
  <si>
    <t>HEGAR-BAUMGARTNER PORTA AGHI 14CM TC</t>
  </si>
  <si>
    <t>20503-14</t>
  </si>
  <si>
    <t>DUROGRIP PORTAGHI CRILE-WOOD 185MM</t>
  </si>
  <si>
    <t>CRILE-WOOD PORTA AGHI 18CM TC</t>
  </si>
  <si>
    <t>20502-18</t>
  </si>
  <si>
    <t>PORTAGHI DUROGRIP_CRILE-WOOD_200MM_ RETTO__</t>
  </si>
  <si>
    <t>CRILE-WOOD PORTA AGHI 20CM TC</t>
  </si>
  <si>
    <t>20502-20</t>
  </si>
  <si>
    <t>PORTAGHI MODELLO CRILE WOOD CM 30</t>
  </si>
  <si>
    <t>CRILE-WOOD PORTA AGHI 26CM TC</t>
  </si>
  <si>
    <t>20502-26</t>
  </si>
  <si>
    <t>PORTAGHI DELICATO  (TIPO PEDIATRICO)CM 12,5</t>
  </si>
  <si>
    <t>PORTAGHI_DUROGRIP WEBSTER           130MM__BM024R__</t>
  </si>
  <si>
    <t xml:space="preserve">PORTAGHI DUROGRIP__180MM_RETTO__    </t>
  </si>
  <si>
    <t>VASCULAR PORTA AGHI 18CM TC</t>
  </si>
  <si>
    <t>20525-18</t>
  </si>
  <si>
    <t>DUROGRIP PORTAGHI A MORSO FINE 135MM</t>
  </si>
  <si>
    <t>RYDER PORTA AGHI 13CM TC</t>
  </si>
  <si>
    <t>20540-13</t>
  </si>
  <si>
    <t>DUROGRIP PORTAGHI A MORSO FINE 195MM</t>
  </si>
  <si>
    <t>RYDER PORTA AGHI 20CM TC</t>
  </si>
  <si>
    <t>20540-20</t>
  </si>
  <si>
    <t>DUROGRIP PORTAGHI A MORSO FINE 265MM</t>
  </si>
  <si>
    <t>RYDER PORTA AGHI 26CM TC</t>
  </si>
  <si>
    <t>20540-26</t>
  </si>
  <si>
    <t>PORTAGHI DUROGRIP_RYDER_135M_RETTO__</t>
  </si>
  <si>
    <t>MINI-RYDER PORTA AGHI 13CM TC</t>
  </si>
  <si>
    <t>20542-13</t>
  </si>
  <si>
    <t>PORTAGHI TIPO RYDER MOD GRAZILCM 15,5</t>
  </si>
  <si>
    <t>MINI-RYDER PORTA AGHI 15CM TC</t>
  </si>
  <si>
    <t>20542-15</t>
  </si>
  <si>
    <t>PORTAGHI TIPO RYDER MOD GRAZILCM 17,5</t>
  </si>
  <si>
    <t>MINI-RYDER PORTA AGHI 18CM TC</t>
  </si>
  <si>
    <t>20542-18</t>
  </si>
  <si>
    <t>PORTAGHI TIPO RYDER MOD GRAZILCM 23</t>
  </si>
  <si>
    <t>RYDER PORTA AGHI 23CM TC</t>
  </si>
  <si>
    <t>20540-23</t>
  </si>
  <si>
    <t xml:space="preserve">PORTAGHI DELICATO  DEBAKEY MOD GRAZIL CM 16,5 </t>
  </si>
  <si>
    <t>DE BAKEY PORTAGHI, FINO 16 CM TC</t>
  </si>
  <si>
    <t>.Z0000100260</t>
  </si>
  <si>
    <t>PORTAGHI DELICATO  DEBAKEY MOD GRAZIL CM 21</t>
  </si>
  <si>
    <t>DE BAKEY-FINE PORTA AGHI, 20CM, TC</t>
  </si>
  <si>
    <t>Z0000130335.</t>
  </si>
  <si>
    <t xml:space="preserve">PORTAGHI DA PARETE TIPO MAYO HEGAR </t>
  </si>
  <si>
    <t>MAYO-HEGAR PORTA AGHI DELICATO 24CM</t>
  </si>
  <si>
    <t>20013-24</t>
  </si>
  <si>
    <t>DUROGRIP PORTAGHI HEGAR-MAYO 305MM</t>
  </si>
  <si>
    <t>MAYO-HEGAR PORTA AGHI 30CM TC</t>
  </si>
  <si>
    <t>20512-30</t>
  </si>
  <si>
    <t>PORTAGHI_DUROGRIP HEGAR-MAYO_265MM_ BM070R__</t>
  </si>
  <si>
    <t>MAYO-HEGAR PORTA AGHI 26CM TC</t>
  </si>
  <si>
    <t>20512-26</t>
  </si>
  <si>
    <t>DUROGRIP PORTAGHI RYDER 225MM</t>
  </si>
  <si>
    <t>PORTAGHI TIPO MATHIEU MODELLO STANDARD CM 14</t>
  </si>
  <si>
    <t>MATHIEU PORTA AGHI 14CM</t>
  </si>
  <si>
    <t>20100-14</t>
  </si>
  <si>
    <t>PORTAGHI TIPO MATHIEU MODELLO STANDARD CM 17</t>
  </si>
  <si>
    <t>MATHIEU PORTA AGHI 17CM</t>
  </si>
  <si>
    <t>20100-17</t>
  </si>
  <si>
    <t>PORTAGHI TIPO MATHIEU MODELLO STANDARD CM 20</t>
  </si>
  <si>
    <t>MATHIEU PORTA AGHI 20CM TC</t>
  </si>
  <si>
    <t>20610-20</t>
  </si>
  <si>
    <t>PORTAGHI HEGAR-MAYO 185MM</t>
  </si>
  <si>
    <t>MAYO-HEGAR PORTA AGHI DELICATO 18CM</t>
  </si>
  <si>
    <t>20013-18</t>
  </si>
  <si>
    <t>PORTAGO MAYO-HEGAR CM.16 - COD.BM241COD.BM241R</t>
  </si>
  <si>
    <t>MAYO-HEGAR PORTA-AGUJA 16CM</t>
  </si>
  <si>
    <t>Z0000127886</t>
  </si>
  <si>
    <t xml:space="preserve">PORTAGHI C.MORSO DIAMANTATI 140MM   </t>
  </si>
  <si>
    <t>BARRAQUER PORTA AGHI 14CM RETTO</t>
  </si>
  <si>
    <t>25622-05</t>
  </si>
  <si>
    <t>PORTAGHI RYDER MICRO CM 18</t>
  </si>
  <si>
    <t>RYDER PORTA AGHI 18CM TC</t>
  </si>
  <si>
    <t>20540-18</t>
  </si>
  <si>
    <t>PORTAGHI RYDER MICRO CM 16</t>
  </si>
  <si>
    <t>RYDER PORTA AGHI 15CM TC</t>
  </si>
  <si>
    <t>20540-15</t>
  </si>
  <si>
    <t>PORTAGHI RYDER MICRO CM 22</t>
  </si>
  <si>
    <t>PORTAGHI RYDER MICRO CM 25</t>
  </si>
  <si>
    <t xml:space="preserve">PORTAGHI_MATHIEU 140MM__BM360R__    </t>
  </si>
  <si>
    <t>PORTAGHI BARRAQUER 120MM</t>
  </si>
  <si>
    <t>CASTROVIEJO PORTA AGUJAS 14 CM RETTE</t>
  </si>
  <si>
    <t>40916-14*</t>
  </si>
  <si>
    <t xml:space="preserve">PORTAGHI CASTROVIEJO 145MM          </t>
  </si>
  <si>
    <t>CASTROVIEJO-JACOBSON PORTA AGHI 14CM</t>
  </si>
  <si>
    <t>20211-14</t>
  </si>
  <si>
    <t>AGO DESCHAMPS PUNTUTO CRV.SIN.215MM BM748R</t>
  </si>
  <si>
    <t>DESCHAMPS  AGO PER SUTURA 21CM ACUTA</t>
  </si>
  <si>
    <t>21210-21</t>
  </si>
  <si>
    <t>H90</t>
  </si>
  <si>
    <t>AGO PASSAFILO_DESCHAMPS_210MM_BM808R_SMUSSO CRV.SIN._</t>
  </si>
  <si>
    <t>DESCHAMPS  AGO PER SUTURA 21CM SMUSSA</t>
  </si>
  <si>
    <t>21214-21</t>
  </si>
  <si>
    <t>AGO PASSAFILO_DESCHAMPS_210MM_BM809R_SMUSSO CRV.DES_</t>
  </si>
  <si>
    <t>21216-21</t>
  </si>
  <si>
    <t>FORCHETTA P.NODI IN PROFONDITA 230MM</t>
  </si>
  <si>
    <t>FORCHETTA DA SUTURA 23CM</t>
  </si>
  <si>
    <t>21385-23</t>
  </si>
  <si>
    <t>L0299</t>
  </si>
  <si>
    <t>SONDA SCANALATA 145MM</t>
  </si>
  <si>
    <t>SONDA SCANALATA 14,5CM</t>
  </si>
  <si>
    <t>18110-14</t>
  </si>
  <si>
    <t>L0311</t>
  </si>
  <si>
    <t>SONDA SCANALATA 160MM</t>
  </si>
  <si>
    <t>SONDA SCANALATA 16CM</t>
  </si>
  <si>
    <t>18110-16</t>
  </si>
  <si>
    <t>SONDA P.FISTOLA_LOCKHART-MUMMERY_   RET.#1/165MM_BN021R__</t>
  </si>
  <si>
    <t>LOCKHART-MUMMERY SONDA FISTULA NO.1,</t>
  </si>
  <si>
    <t>18120-01</t>
  </si>
  <si>
    <t>L031101</t>
  </si>
  <si>
    <t>SONDA P.FISTOLA_LOCKHART-MUMMERY_   45GR.#2/165MM_BN022R__</t>
  </si>
  <si>
    <t>LOCKHART-MUMMERY FISTULA PROBE NO.2</t>
  </si>
  <si>
    <t>18120-02</t>
  </si>
  <si>
    <t>SONDA P.FISTOLA_LOCKHART-MUMMERY_   90GR.#3/165MM_BN023R__</t>
  </si>
  <si>
    <t>LOCKHART-MUMMERY FISTULA PROBE NO.3</t>
  </si>
  <si>
    <t>18120-03</t>
  </si>
  <si>
    <t>SONDA P. FISTOLA_LOCKHART-MUMMERY_  RETRO #4/165MM_BN024R__</t>
  </si>
  <si>
    <t>LOCKHART-MUMMERY FISTULA PROBE NO.4</t>
  </si>
  <si>
    <t>18120-04</t>
  </si>
  <si>
    <t>SONDA/SPECILLO FISTOLA___BN090R__   SONDA BOTTON.DOPPIA TEST.D:3/190MM</t>
  </si>
  <si>
    <t>SONDA DOPPIA BOTTONUTA CM 19 DIAM. 3 MM</t>
  </si>
  <si>
    <t>Z0000122721</t>
  </si>
  <si>
    <t xml:space="preserve">SONDA BOTTONUTA_D:1/145MM_BN104R___ </t>
  </si>
  <si>
    <t>SPECILLO BOTTONUTO 14,5CM 1MM</t>
  </si>
  <si>
    <t>18102-14</t>
  </si>
  <si>
    <t xml:space="preserve">SONDA BOTTONUTA_D:1.5/130MM_BN113R_ </t>
  </si>
  <si>
    <t>SPECILLO BOTTONUTO DOPPIO 13CM 1,5MM</t>
  </si>
  <si>
    <t>18101-13</t>
  </si>
  <si>
    <t>SONDA_BOTTONUTA_D:1,5/145MM_BN114R__</t>
  </si>
  <si>
    <t>SPECILLO BOTTONUTO DOPPIO 14,5CM 1,5MM</t>
  </si>
  <si>
    <t>18101-14</t>
  </si>
  <si>
    <t>SONDA BOTTONUTA__D.1,5/160MM__      COD.BN116R_</t>
  </si>
  <si>
    <t>SPECILLO BOTTONUTO 16CM 1,5MM</t>
  </si>
  <si>
    <t>18101-16</t>
  </si>
  <si>
    <t>SONDA BOTTONUTA D:1,5/200MM</t>
  </si>
  <si>
    <t>SPECILLO BOTTONUTO 20CM 1,5MM</t>
  </si>
  <si>
    <t>18101-20</t>
  </si>
  <si>
    <t>SONDA BOTTONUTA D:1,5/250MM</t>
  </si>
  <si>
    <t>SPECILLO BOTTONUTO 25CM 1,5MM</t>
  </si>
  <si>
    <t>18101-25</t>
  </si>
  <si>
    <t>SONDA/SPECILLO FISTOLA_ BOTTONUTA   D:2/145MM__BN134R__</t>
  </si>
  <si>
    <t>SPECILLO BOTTONUTO DOPPIO 14,5CM 2MM</t>
  </si>
  <si>
    <t>18100-14</t>
  </si>
  <si>
    <t>SONDA BOTTONUTA D:2/160MM</t>
  </si>
  <si>
    <t>SPECILLO BOTTONUTO DOPPIO 16CM 2MM</t>
  </si>
  <si>
    <t>18100-16</t>
  </si>
  <si>
    <t>SONDA BOTTONUTA D:2/180MM</t>
  </si>
  <si>
    <t>SPECILLO BOTTONUTO 18CM 2MM</t>
  </si>
  <si>
    <t>18100-18</t>
  </si>
  <si>
    <t>SONDA BOTTONUTA D:2/200MM</t>
  </si>
  <si>
    <t>SPECILLO BOTTONUTO 20CM 2MM</t>
  </si>
  <si>
    <t>18100-20</t>
  </si>
  <si>
    <t xml:space="preserve">SONDA DOPPIA__220MM_CRV__           </t>
  </si>
  <si>
    <t xml:space="preserve">RETRATTORE RAGNEL </t>
  </si>
  <si>
    <t>RAGNELL-DAVIS DIVARICATORE 14CM</t>
  </si>
  <si>
    <t>17084-14</t>
  </si>
  <si>
    <t>L031401</t>
  </si>
  <si>
    <t>UNCINO_KILNER_DUE REBBI 152MM_BT005R</t>
  </si>
  <si>
    <t>KILNER DIVARICATORE DOPPIO 15,5CM</t>
  </si>
  <si>
    <t>17082-15</t>
  </si>
  <si>
    <t>DIVARIC. BABY_SENN-MILLER_x005F_x001F__155MM_ACUTO__</t>
  </si>
  <si>
    <t>DIVARICATORE SENN-MILLER REBBI ACUTI15CM</t>
  </si>
  <si>
    <t>17080-15*</t>
  </si>
  <si>
    <t>DIVARIC. BABY_SENN-MILLER_155MM_SMU SSO_BT007R_</t>
  </si>
  <si>
    <t>SENN-MUELLER DIVARICATORE SMUSSO 16CM</t>
  </si>
  <si>
    <t>17081-16</t>
  </si>
  <si>
    <t>DIVARICAT. SENN-MILLER DOPPIO-BT008R</t>
  </si>
  <si>
    <t>SENN-MUELLER DIVARICATORE ACUTO 16CM</t>
  </si>
  <si>
    <t>17080-16</t>
  </si>
  <si>
    <t>RETRATTORE ROSE</t>
  </si>
  <si>
    <t>ROSE UNCINO TRACHEALE 13CM</t>
  </si>
  <si>
    <t>16950-13</t>
  </si>
  <si>
    <t xml:space="preserve">DIVARICATORE CRILE DOPPIO 110MM     </t>
  </si>
  <si>
    <t>CRILE DIVARICATORE DOPPIO 11,5CM</t>
  </si>
  <si>
    <t>17088-11</t>
  </si>
  <si>
    <t>RETRATTORE DI FARABEUFF PICCOLO</t>
  </si>
  <si>
    <t>FARABEUF DIVARICATORI 12CM</t>
  </si>
  <si>
    <t>17311-12</t>
  </si>
  <si>
    <t>RETRATTORE DI FARABEUFF GRANDE</t>
  </si>
  <si>
    <t>FARABEUF DIVARICATORI 15CM</t>
  </si>
  <si>
    <t>17312-15</t>
  </si>
  <si>
    <t>UNCINO LANE 13X19MM</t>
  </si>
  <si>
    <t>LANE DIVARICATORI</t>
  </si>
  <si>
    <t>17299-01</t>
  </si>
  <si>
    <t>RETRATTORE DI MATHIEU (LANGEMBEK)</t>
  </si>
  <si>
    <t>MATHIEU DIVARICATORI 20CM</t>
  </si>
  <si>
    <t>17310-00</t>
  </si>
  <si>
    <t>SET DIVARICATORE_PATTERN US-ARMY_220MM___</t>
  </si>
  <si>
    <t>PARKER-LANGENBECK (US-ARMY) DIVARICATORI</t>
  </si>
  <si>
    <t>17309-00</t>
  </si>
  <si>
    <t>UNCINO DIVARIC_MOD.FINE 1 DENTE ACUTO_165MM_BT111R__</t>
  </si>
  <si>
    <t>DIVARICATORE ACUTO 1 DENTE 16CM</t>
  </si>
  <si>
    <t>17001-16</t>
  </si>
  <si>
    <t>UNCINI DIVARIC__UNCINO MODELLO FINE 1 DENTE SMUSSO_BT116R_AESCULAP_</t>
  </si>
  <si>
    <t>DIVARICATORE SMUSSO 1 DENTE 16CM</t>
  </si>
  <si>
    <t>17011-16</t>
  </si>
  <si>
    <t>RETRATTORI A MANINA A TRE REBBI CM 16,6</t>
  </si>
  <si>
    <t>DIVARICATORE SMUSSO 3 DENTI 16CM</t>
  </si>
  <si>
    <t>17013-16</t>
  </si>
  <si>
    <t>RETRATTORI A MANINA A 4 REBBI CM 16,7</t>
  </si>
  <si>
    <t>DIVARICATORE SMUSSO 4 DENTI 16CM</t>
  </si>
  <si>
    <t>17014-16</t>
  </si>
  <si>
    <t>DIVARIC.FERITE E TRACHEA ACUTO 1 DENTE</t>
  </si>
  <si>
    <t>DIVARICATION 16 CM ACUTO 1 DENTS</t>
  </si>
  <si>
    <t>17810-01*</t>
  </si>
  <si>
    <t>DIVARIC.FERITE E TRACHEA ACUTO 3 DENTI</t>
  </si>
  <si>
    <t>DIVARICATORI ACUTO 16 CM 3 DENTES</t>
  </si>
  <si>
    <t>17810-03*</t>
  </si>
  <si>
    <t>DIVARIC.LANGENBECK-GREEN 6X16MM FINE</t>
  </si>
  <si>
    <t>MINI-LANGENBECK DIVARICATORE 16CM 17X5MM</t>
  </si>
  <si>
    <t>17039-17</t>
  </si>
  <si>
    <t>DIVARIC.LANGENBECK-GREEN 6X24MM FINE</t>
  </si>
  <si>
    <t>MINI-LANGENBECK DIVARICATORE 16CM 22X8MM</t>
  </si>
  <si>
    <t>17039-22</t>
  </si>
  <si>
    <t>RETRATTORE CUSHING CM 20,5 STRETTO 10X13</t>
  </si>
  <si>
    <t>CUSHING DIVARICATORE 20CM 14MM</t>
  </si>
  <si>
    <t>17200-14</t>
  </si>
  <si>
    <t>RETRAT CUTE_DIVARICATORE CUSHING _  14X18MM_BT185R__</t>
  </si>
  <si>
    <t>CUSHING DIVARICATORE 20CM 18MM</t>
  </si>
  <si>
    <t>17200-18</t>
  </si>
  <si>
    <t>RETRATTORE CUSHING CM 25 11X14</t>
  </si>
  <si>
    <t>CUSHING DIVARICATORE 24CM 14MM</t>
  </si>
  <si>
    <t>17201-14</t>
  </si>
  <si>
    <t>RETRATTORE CUSHING CM 25 13X18</t>
  </si>
  <si>
    <t>CUSHING DIVARICATORE 24CM 18MM</t>
  </si>
  <si>
    <t>17201-18</t>
  </si>
  <si>
    <t>RETRATTORE CUSHING CM 25 15X22</t>
  </si>
  <si>
    <t>CUSHING DIVARICATORE 24CM 16MM</t>
  </si>
  <si>
    <t>17201-16</t>
  </si>
  <si>
    <t>RETRATTORE GIL VERNET 240MM/11MM</t>
  </si>
  <si>
    <t>GIL-VERNET DIVARICATORE 11MM MALLEABILE</t>
  </si>
  <si>
    <t>17203-11</t>
  </si>
  <si>
    <t>RETRATTORE AD UNCINO SINGOLOM PUNTA SMUSSA CM 22</t>
  </si>
  <si>
    <t>KOCHER DIVARICATORE SMUSSO 1 DENTE 22CM</t>
  </si>
  <si>
    <t>17051-22</t>
  </si>
  <si>
    <t>DIVARICAT.VOLKMANN 1-DENTE ACUTO 220MM</t>
  </si>
  <si>
    <t>VOLKMANN DIVARICATORE ACUTO 1 DENTE</t>
  </si>
  <si>
    <t>17061-21</t>
  </si>
  <si>
    <t>UNCINO DIVARICATORE DI VOLKMANN__   1 DENTE SMUSSO LAR.220MM_BT241R__</t>
  </si>
  <si>
    <t>VOLKMANN DIVARICATORE SMUSSO 21,5CM</t>
  </si>
  <si>
    <t>17040-02</t>
  </si>
  <si>
    <t>DIVARICAT.VOLKMANN 3 DENTI ACUTI 9X13MM</t>
  </si>
  <si>
    <t>VOLKMANN DIVARICATORE ACUTO 3 DENTI</t>
  </si>
  <si>
    <t>17063-21</t>
  </si>
  <si>
    <t>RETRATTORE A MANINA PUNTA SMUSSA A 2 REBBI CM 22</t>
  </si>
  <si>
    <t>VOLKMANN DIVARICATORE SMUSSO 2 DENTI</t>
  </si>
  <si>
    <t>17072-21</t>
  </si>
  <si>
    <t>RETRATTORE A MANINA PUNTA SMUSSA A 3 REBBI CM 22</t>
  </si>
  <si>
    <t>VOLKMANN DIVARICATORE SMUSSO 3 DENTI</t>
  </si>
  <si>
    <t>17073-21</t>
  </si>
  <si>
    <t>RETRATTORE A MANINA PUNTA SMUSSA A 4 REBBI CM 22</t>
  </si>
  <si>
    <t>VOLKMANN DIVARICATORE SMUSSO 4 DENTI</t>
  </si>
  <si>
    <t>17074-21</t>
  </si>
  <si>
    <t>DIVARIC.VOLKMANN 3 DENTI SEMI-AC.8,5X13</t>
  </si>
  <si>
    <t>VOLKMANN DIVARICATORE SEMI-ACUTO 3 DENTI</t>
  </si>
  <si>
    <t>17078-03</t>
  </si>
  <si>
    <t>DIVARIC.VOLKMANN 4 DENTI SEMI-AC.8,5X19</t>
  </si>
  <si>
    <t>VOLKMANN DIVARICATORE SEMI-ACUTO 4 DENTI</t>
  </si>
  <si>
    <t>17078-04</t>
  </si>
  <si>
    <t>DIVARICAT.KOCHER 4 DENTI SEMI-AC.16X20MM</t>
  </si>
  <si>
    <t>KOCHER DIVARICATORE SEMI-ACUTO 4 DENTI</t>
  </si>
  <si>
    <t>17059-04</t>
  </si>
  <si>
    <t>DIVARICAT.KOCHER 4 DENTI SM.15,5X20MM</t>
  </si>
  <si>
    <t>KOCHER DIVARICATORE SMUSSO 4 DENTI 22CM</t>
  </si>
  <si>
    <t>17054-22</t>
  </si>
  <si>
    <t>DIVARICAT.KOCHER 6 DENTI SM.15,5X30MM</t>
  </si>
  <si>
    <t>KOCHER DIVARICATORE SMUSSO 6 DENTI 22CM</t>
  </si>
  <si>
    <t>17056-22</t>
  </si>
  <si>
    <t xml:space="preserve">RETRATTORE DI LANGENBEK </t>
  </si>
  <si>
    <t>LANGENBECK DIVARICATORE 22CM 30X11MM</t>
  </si>
  <si>
    <t>17110-01</t>
  </si>
  <si>
    <t>RETRATTORE DI LANGENBEK</t>
  </si>
  <si>
    <t>LANGENBECK DIVARICATORE 22CM 40X11MM</t>
  </si>
  <si>
    <t>17110-04</t>
  </si>
  <si>
    <t>RETRATTORE DI LANGENBEK PROF. 28X10MM</t>
  </si>
  <si>
    <t>LANGENBECK DIVARICATORE 21CM 30X11MM</t>
  </si>
  <si>
    <t>17112-01</t>
  </si>
  <si>
    <t>RETRATTORE DI LANGENBEK PROF. 28X14MM</t>
  </si>
  <si>
    <t>LANGENBECK DIVARICATORE 21CM 50X11MM</t>
  </si>
  <si>
    <t>17112-05</t>
  </si>
  <si>
    <t>RETRATTORE DI LANGENBEK PROF. 33X14MM</t>
  </si>
  <si>
    <t>LANGENBECK DIVARICATORE 21CM 30X14MM</t>
  </si>
  <si>
    <t>17112-02</t>
  </si>
  <si>
    <t>RETRATTORE DI LANGENBEK PROF. 28X16MM</t>
  </si>
  <si>
    <t>LANGENBECK DIVARICATORE 21CM 30X16MM</t>
  </si>
  <si>
    <t>17112-03</t>
  </si>
  <si>
    <t>RETRATTORE DI LANGENBEK PROF. 40 X10MM</t>
  </si>
  <si>
    <t>DIVARICATORE LANGENBECK 21CM 40X11MM</t>
  </si>
  <si>
    <t>17112-04</t>
  </si>
  <si>
    <t>RETRATTORE DI LANGENBEK PROF. 40 X13MM</t>
  </si>
  <si>
    <t>DIVARICATORE MORRIS</t>
  </si>
  <si>
    <t>MORRIS DIVARICATORE 24,5CM 70X40MM</t>
  </si>
  <si>
    <t>17900-40</t>
  </si>
  <si>
    <t>MORRIS DIVARICATORE 24,5CM 70X50MM</t>
  </si>
  <si>
    <t>17900-50</t>
  </si>
  <si>
    <t>MORRIS DIVARICATORE 24,5CM 70X65MM</t>
  </si>
  <si>
    <t>17900-65</t>
  </si>
  <si>
    <t>DIVARICATORE LANGENBEK FINECM 21,5</t>
  </si>
  <si>
    <t>SAUERBRUCH CM 22,5</t>
  </si>
  <si>
    <t>SAUERBRUCH DIVARICATORE 22,5CM 45X15MM</t>
  </si>
  <si>
    <t>17120-22</t>
  </si>
  <si>
    <t>SAUERBRUCH DIVARICATORE 22,5CM 60X23MM</t>
  </si>
  <si>
    <t>17122-22</t>
  </si>
  <si>
    <t>SAUERBRUCH DIVARICATORE 22,5CM 75X20MM</t>
  </si>
  <si>
    <t>17121-22</t>
  </si>
  <si>
    <t>DIVARICATORE KOCHER-LANGENBECK      25X6MM</t>
  </si>
  <si>
    <t>KOCHER LANGENBECK DIVARICATORE 21,5CM</t>
  </si>
  <si>
    <t>17114-01</t>
  </si>
  <si>
    <t>DIVARICATORE K0CHER LANGENBEK CM 21,5</t>
  </si>
  <si>
    <t>KOCHER-LANGENBECK DIVARICATORE 21,5CM</t>
  </si>
  <si>
    <t>17114-02</t>
  </si>
  <si>
    <t>17114-03</t>
  </si>
  <si>
    <t>DIVARICAT.DI KOCHER-LANGENBECK 55X11MM</t>
  </si>
  <si>
    <t>17114-06</t>
  </si>
  <si>
    <t>DIVARIC..KOCHER-LANGENBECK 70X14MM- COD.BT363R</t>
  </si>
  <si>
    <t>17114-07</t>
  </si>
  <si>
    <t>DIVARICATORE KOCHERCM 23</t>
  </si>
  <si>
    <t>KOCHER DIVARICATORE 23CM 40X18MM</t>
  </si>
  <si>
    <t>17128-18</t>
  </si>
  <si>
    <t>KOCHER DIVARICATORE 23CM 60X20MM</t>
  </si>
  <si>
    <t>17128-20</t>
  </si>
  <si>
    <t>KOCHER DIVARICATORE 23CM 60X25MM</t>
  </si>
  <si>
    <t>17128-25</t>
  </si>
  <si>
    <t>DIVARICATORE KOCHER 75X40MM</t>
  </si>
  <si>
    <t>KOCHER DIVARICATORE 23CM 75X40MM</t>
  </si>
  <si>
    <t>17128-40</t>
  </si>
  <si>
    <t>DIVARICATORE MIDDELDOPH CM 22</t>
  </si>
  <si>
    <t>MIDDELDORPF DIVARICATORE 21,5CM 14X17MM</t>
  </si>
  <si>
    <t>17085-21</t>
  </si>
  <si>
    <t>DIVARICATORE MIDDELDOPH CM 21,5</t>
  </si>
  <si>
    <t>MIDDELDORPF DIVARICATORE 22CM 20X22MM</t>
  </si>
  <si>
    <t>17086-22</t>
  </si>
  <si>
    <t>DIVARICATORE MIDDELDOPH CM 23,5</t>
  </si>
  <si>
    <t>MIDDELDORPF DIVARICATORE 23,5CM 26X30MM</t>
  </si>
  <si>
    <t>17087-23</t>
  </si>
  <si>
    <t>DIVARICAT.DI KOCHER GRANDE 20X15MM  BT458R</t>
  </si>
  <si>
    <t>KOCHER DIVARICATORE 19CM 21X14MM</t>
  </si>
  <si>
    <t>17125-02</t>
  </si>
  <si>
    <t>DIVARICATORE KOCHERCM 25</t>
  </si>
  <si>
    <t>KOCHER DIVARICATORE 22,5CM 70X25MM</t>
  </si>
  <si>
    <t>17187-22</t>
  </si>
  <si>
    <t>KOCHER DIVARICATORE 25CM 80X45MM</t>
  </si>
  <si>
    <t>17188-01</t>
  </si>
  <si>
    <t>KOCHER DIVARICATORE 25CM 80X55MM</t>
  </si>
  <si>
    <t>17188-02</t>
  </si>
  <si>
    <t>KOCHER DIVARICATORE 25CM 80X65MM</t>
  </si>
  <si>
    <t>17188-03</t>
  </si>
  <si>
    <t>DIVARICAT.MIDDELDORPF PICC.15X15MM</t>
  </si>
  <si>
    <t>DIVARICATORI KRÄMER 66 X 10 MM 21 CM</t>
  </si>
  <si>
    <t>.Z0000100261</t>
  </si>
  <si>
    <t>DIVARICAT_RICHARDSON-EASTMAN_x005F_x001F___SET/CBT471R-BT742R__</t>
  </si>
  <si>
    <t>RICHARDSON-EASTMAN COPPIA DIVARICATORI</t>
  </si>
  <si>
    <t>17135-00</t>
  </si>
  <si>
    <t>RETRAT CUTE_RICHARDSON ESTMAN 2     VALVE__BT471R__</t>
  </si>
  <si>
    <t>RICHARDSON-EASTMAN DIVARICATORE 26CM</t>
  </si>
  <si>
    <t>17135-02</t>
  </si>
  <si>
    <t>DIVARIC_RICHARDSON-EASTMAN_270MM_   38X37-64X43MM__</t>
  </si>
  <si>
    <t>RICHARDSON-EASTMAN DIVARICATORE 28CM</t>
  </si>
  <si>
    <t>17135-01</t>
  </si>
  <si>
    <t>DIVARICAT._RICHARDSON_PICC.23X20MM_BT475R__</t>
  </si>
  <si>
    <t>RICHARDSON DIVARICATORE 24CM 28X20MM</t>
  </si>
  <si>
    <t>17130-24</t>
  </si>
  <si>
    <t>DIVARICAT._RICHARDSON_MEDIO 30X29MM_BT476R__</t>
  </si>
  <si>
    <t>RICHARDSON DIVARICATORE 24CM 36X28MM</t>
  </si>
  <si>
    <t>17131-24</t>
  </si>
  <si>
    <t>DIVARICAT. RICHARDSON GRANDE 37X37MMBT477R</t>
  </si>
  <si>
    <t>RICHARDSON DIVARICATORE 24CM 44X38MM</t>
  </si>
  <si>
    <t>17132-24</t>
  </si>
  <si>
    <t>DIVARICATORE RICHARDSON MEDIO GRANDE</t>
  </si>
  <si>
    <t>RICHARDSON DIVARICATORE 24CM 52X22MM</t>
  </si>
  <si>
    <t>17133-24</t>
  </si>
  <si>
    <t>DIVARICATORE_RICHARDSON_65X41MM 250M_BT479R__</t>
  </si>
  <si>
    <t xml:space="preserve">DIVARICATORE KELLY </t>
  </si>
  <si>
    <t>KELLY DIVARICATORE 26CM 65X50MM</t>
  </si>
  <si>
    <t>17134-26</t>
  </si>
  <si>
    <t xml:space="preserve">TUDOR EDWARDS (QUADRATA) </t>
  </si>
  <si>
    <t>TUDOR-EDWARDS DIVARICATORE</t>
  </si>
  <si>
    <t>17189-55*</t>
  </si>
  <si>
    <t>DIVARIC.BRUNNER VALVA 100X20MM</t>
  </si>
  <si>
    <t>BRUNNER DIVARICATORE 25CM 100X20MM</t>
  </si>
  <si>
    <t>17198-10</t>
  </si>
  <si>
    <t>DIVARIC.BRUNNER VALVA 180X30MM</t>
  </si>
  <si>
    <t>BRUNNER DIVARICATORE 25CM 180X30MM</t>
  </si>
  <si>
    <t>17198-18</t>
  </si>
  <si>
    <t>DIVARICATORE HARRINGTON</t>
  </si>
  <si>
    <t>HARRINGTON DIVARICATORE 32CM 127X40MM</t>
  </si>
  <si>
    <t>17163-32</t>
  </si>
  <si>
    <t>HARRINGTON DIVARICATORE 32CM 127X62MM</t>
  </si>
  <si>
    <t>17164-32</t>
  </si>
  <si>
    <t>DIVARICATORE DEAVER</t>
  </si>
  <si>
    <t>DEAVER DIVARICATORE 30CM 25MM</t>
  </si>
  <si>
    <t>17225-30</t>
  </si>
  <si>
    <t>DIVARICATORE DEAVER 50X310MM #4</t>
  </si>
  <si>
    <t>DEAVER DIVARICATORE 30CM 50MM</t>
  </si>
  <si>
    <t>17250-30</t>
  </si>
  <si>
    <t xml:space="preserve">DIVARICATORE DEAVER </t>
  </si>
  <si>
    <t>DEAVER DIVARICATORE 31,5CM 50MM</t>
  </si>
  <si>
    <t>17285-50</t>
  </si>
  <si>
    <t>DEAVER DIVARICATORE 31,5CM 75MM</t>
  </si>
  <si>
    <t>17285-75</t>
  </si>
  <si>
    <t>DIVARICATORE ADDOM_MIKULICZ_250/50MM___</t>
  </si>
  <si>
    <t>MIKULICZ DIVARICATORE 26CM 120X50MM</t>
  </si>
  <si>
    <t>17171-26</t>
  </si>
  <si>
    <t>DIVARICATORE MIKULICZ</t>
  </si>
  <si>
    <t>MIKULICZ DIVARICATORE 26CM 150X50MM</t>
  </si>
  <si>
    <t>17172-26</t>
  </si>
  <si>
    <t>DIVARIC ADDOME_EPATICO MIKULICZ__   BT624R__</t>
  </si>
  <si>
    <t>MIKULICZ RETRACTOR 180 X 50 MM, 26 CM</t>
  </si>
  <si>
    <t>Z0000124735</t>
  </si>
  <si>
    <t>KELLY DIVARICATORE 27CM 190X38MM</t>
  </si>
  <si>
    <t>17178-01</t>
  </si>
  <si>
    <t>KELLY DIVARICATORE 27CM 190X57MM</t>
  </si>
  <si>
    <t>17178-02</t>
  </si>
  <si>
    <t>ST MARKS</t>
  </si>
  <si>
    <t>ST.MARKS DIVARICATORE 33CM 180X60MM</t>
  </si>
  <si>
    <t>17214-03</t>
  </si>
  <si>
    <t>DIVARICATORE_ADDOMINALE_48X135MM    ROCHARD_BT714R</t>
  </si>
  <si>
    <t>ROCHARD VALVA 60X135MM</t>
  </si>
  <si>
    <t>17912-04</t>
  </si>
  <si>
    <t>DOYEN SPATOLA ANTERIORE</t>
  </si>
  <si>
    <t>DOYEN RETRATTORI ADDOM.280MM 48 X 90MM</t>
  </si>
  <si>
    <t>17861-01*</t>
  </si>
  <si>
    <t>SPATOLA INTEST.TUFFIER MALLEAB.17/25MM BT750R</t>
  </si>
  <si>
    <t>HABERER SPATOLA ADDOMINALE MALLEABILE</t>
  </si>
  <si>
    <t>17886-25</t>
  </si>
  <si>
    <t>SPATOLA ENTERO-ADDOMINALE FLESS.12X__200MM</t>
  </si>
  <si>
    <t>MARTIN SPATOLA ADDOMINALE MORBIDO</t>
  </si>
  <si>
    <t>17884-12</t>
  </si>
  <si>
    <t>SPATOLA ENTERO-ADDOMINALE FLESS.17X__200MM</t>
  </si>
  <si>
    <t>17884-17</t>
  </si>
  <si>
    <t>SPATOLA ENTERO-ADDOMINALE FLESS.25X__250MM</t>
  </si>
  <si>
    <t>17884-25</t>
  </si>
  <si>
    <t xml:space="preserve">RIBBON MALLEABILE </t>
  </si>
  <si>
    <t>SPATOLA ADDOMINALE MALLEABILE 33CM 30MM</t>
  </si>
  <si>
    <t>17882-30</t>
  </si>
  <si>
    <t>RETRATTORE MANNERFELDT PICCOLO CM 15,5</t>
  </si>
  <si>
    <t>MANNERFELT DIVARICATORE 15,5CM,</t>
  </si>
  <si>
    <t>Z0000125756</t>
  </si>
  <si>
    <t xml:space="preserve">DIARICATORE AUTOSTATICO CM 11 SEMITAGLIENTE </t>
  </si>
  <si>
    <t>WEITLANER-LOKTITE DIVARICATORE ACUTO</t>
  </si>
  <si>
    <t>17400-10</t>
  </si>
  <si>
    <t>DIVARICATORE AUTOSTATICO  CON REBBI SEMITAGLEINTE CM 13</t>
  </si>
  <si>
    <t>17402-13</t>
  </si>
  <si>
    <t>DIVARICATORE AUTOSTATICO  CON REBBI SEMITAGLIENTI CM 16,5</t>
  </si>
  <si>
    <t>17402-16</t>
  </si>
  <si>
    <t>DIARICATORE AUTOSTATICO CM 11 ACUTO</t>
  </si>
  <si>
    <t>DIVARICATORE AUTOSTATICO  CON REBBI ACUTI CM 13</t>
  </si>
  <si>
    <t>DIVARICATORE AUTOSTATICO  CON REBBI ACUTI CM 16,5</t>
  </si>
  <si>
    <t>DIVARIC. WEITLANER CHIUSURA LT SMUS-COD.BV073R</t>
  </si>
  <si>
    <t>WEITLANER-LOKTITE DIVARICATORE SMUSSO</t>
  </si>
  <si>
    <t>17401-10</t>
  </si>
  <si>
    <t>DIVARICATORE AUTOSTATICO  CON REBBI SMUSSICM 13</t>
  </si>
  <si>
    <t>17403-13</t>
  </si>
  <si>
    <t>DIVARICATORE AUTOSTATICO  CON REBBI SNMUSSO CM 16,5</t>
  </si>
  <si>
    <t>17403-16</t>
  </si>
  <si>
    <t xml:space="preserve">DIVARICATORE AUTOSTATICO  CON REBBI </t>
  </si>
  <si>
    <t>WEITLANER-WULLSTEIN DIVARICATORE</t>
  </si>
  <si>
    <t>17408-14</t>
  </si>
  <si>
    <t>DIVARICATORE AUTOSTATICO FISSO CM 13 CON REBBI ACUTI E SMUSSI</t>
  </si>
  <si>
    <t>PLESTER DIVARICATORE ACUTO 13CM</t>
  </si>
  <si>
    <t>17451-13</t>
  </si>
  <si>
    <t>DIVARICATORE AUTOB_PLESTER_130MM_ANG__</t>
  </si>
  <si>
    <t>MIASPAS MINI TTA/ALIF RETRATTORE TAGL.</t>
  </si>
  <si>
    <t>ADSON (CONE) DIVARICATORE ACUTO</t>
  </si>
  <si>
    <t>17423-13</t>
  </si>
  <si>
    <t>MIASPAS MINI TTA/ALIF RETRATTORE SMUSSO</t>
  </si>
  <si>
    <t>ADSON (CONE) DIVARICATORE SMUSSO</t>
  </si>
  <si>
    <t>17424-13</t>
  </si>
  <si>
    <t>DIVARICATORE_ADSON-BABY_140MM_C/ART_3X4D_</t>
  </si>
  <si>
    <t>RETRATTORE MOLLISON CU.2X2D.ACUTO 140MM</t>
  </si>
  <si>
    <t>DIVARIC AUTOSTAT_ADSON_164MM_BV094R_BABY NON STERILE_</t>
  </si>
  <si>
    <t>17424-16</t>
  </si>
  <si>
    <t>DIARICATORE AUTOSTATICO CM 19,5 SMUSSO</t>
  </si>
  <si>
    <t>17405-20</t>
  </si>
  <si>
    <t>DIARICATORE AUTOSTATICO CM 24 SMUSSO</t>
  </si>
  <si>
    <t>17405-26</t>
  </si>
  <si>
    <t>DIVARICATORE NORFOLK E NORWICH 220MM</t>
  </si>
  <si>
    <t>NORFOLK DIVARICATORE SMOUSSO 22CM</t>
  </si>
  <si>
    <t>17413-22</t>
  </si>
  <si>
    <t>RETRATTORE TRAVERS 4X5D.210MM</t>
  </si>
  <si>
    <t>TRAVERS DIVARICATORE SMOUSSO 22CM</t>
  </si>
  <si>
    <t>17412-20</t>
  </si>
  <si>
    <t>DIVARICATORE ANDERSON-ADSON ACUTO 4X4D.</t>
  </si>
  <si>
    <t>ANDERSON-ADSONDIVARICATORE ACUTO 19,5CM</t>
  </si>
  <si>
    <t>17417-19</t>
  </si>
  <si>
    <t>DIVARICATORE ADSON POCO ACUTO 4X4D.210MM</t>
  </si>
  <si>
    <t>17423-20</t>
  </si>
  <si>
    <t>DIVARICATORE POPLITEO COMPLETO</t>
  </si>
  <si>
    <t>MAYO-ADAMS DIVARICATORE 16,5CM</t>
  </si>
  <si>
    <t>17420-16</t>
  </si>
  <si>
    <t>DIVARICATORE GOSSET</t>
  </si>
  <si>
    <t xml:space="preserve"> GOSSET DIVARICATORE ADDOMINALE 100MM</t>
  </si>
  <si>
    <t>17510-90</t>
  </si>
  <si>
    <t>GOSSET DIVARICATORE ADDOMINALE 140MM</t>
  </si>
  <si>
    <t>17520-14</t>
  </si>
  <si>
    <t>DIVARICATORE ADDOM_HOLZBACH_COMP.DA BV369R-BV528R-BV558R__</t>
  </si>
  <si>
    <t>HOLZBACH DIVARICATORE ADDOMINALE 26CM</t>
  </si>
  <si>
    <t>17507-00</t>
  </si>
  <si>
    <t>DIVARICATORE MILLIN COMPLETO</t>
  </si>
  <si>
    <t>MILLIN DIVARICATORE VESCICALE</t>
  </si>
  <si>
    <t>30352-00</t>
  </si>
  <si>
    <t>DIVARICATORE ANALE PARKS COMPLETO</t>
  </si>
  <si>
    <t>ALAN PARKS DIVARICATORE ANALE CON 2 PAIA</t>
  </si>
  <si>
    <t>29020-00</t>
  </si>
  <si>
    <t>DIVAROCATORE BALFOUR BABY</t>
  </si>
  <si>
    <t>BALFOUR-BABY DIVARICATORE ADDOMINALE</t>
  </si>
  <si>
    <t>17550-09</t>
  </si>
  <si>
    <t xml:space="preserve">DIVAROCATORE BALFOUR </t>
  </si>
  <si>
    <t>BALFOUR DIVARICATORE ADDOMINALE 180MM</t>
  </si>
  <si>
    <t>17570-18</t>
  </si>
  <si>
    <t>BALFOUR DIVARICATORE ADDOMINALE 250MM</t>
  </si>
  <si>
    <t>17560-25</t>
  </si>
  <si>
    <t>DIVARICATORE DI GELPI</t>
  </si>
  <si>
    <t>GELPI-LOKTITE DIVARICATORE 13CM</t>
  </si>
  <si>
    <t>17470-13</t>
  </si>
  <si>
    <t>DIVARICATORE DI GELPI CM17,7</t>
  </si>
  <si>
    <t>GELPI-LOKTITE DIVARICATORE 18CM</t>
  </si>
  <si>
    <t>17470-18</t>
  </si>
  <si>
    <t>UNCINO REINWALD 170MM</t>
  </si>
  <si>
    <t>FREER ELEVATORI 20,5CM</t>
  </si>
  <si>
    <t>51631-20</t>
  </si>
  <si>
    <t>L149002</t>
  </si>
  <si>
    <t>DIVARICATORE OBWEGESER CM 21,5</t>
  </si>
  <si>
    <t>DIVARICATORE OBWEGESER CM 21,6</t>
  </si>
  <si>
    <t>17114-05</t>
  </si>
  <si>
    <t>DIVARICAT.PARTI MOLLI 70X14MM 215MM</t>
  </si>
  <si>
    <t>LIMA PER OSSA MILLER 6/4,3MM 180MM</t>
  </si>
  <si>
    <t>MILLER-COLBURN LIMAS PARA ALVEOLO.FIG.2</t>
  </si>
  <si>
    <t>71062-02*</t>
  </si>
  <si>
    <t>L0912</t>
  </si>
  <si>
    <t>PINZA P.AFFERRARE BOYS-ALLIS 5X6D.155MM</t>
  </si>
  <si>
    <t>BOYS-ALLIS PINZA INTESTINALE 15CM</t>
  </si>
  <si>
    <t>28210-15</t>
  </si>
  <si>
    <t>PINZA INTEST BABY_ALLIS_130MM_RETTA__</t>
  </si>
  <si>
    <t>ALLIS-BABY PINZE P.AFFER.TESSUTI 12,5 CM</t>
  </si>
  <si>
    <t>28165-12*</t>
  </si>
  <si>
    <t>PINZA INTEST.DI ALLIS 4X5 DENTI MM155</t>
  </si>
  <si>
    <t>PINZA INTESTIN_ ALLIS_155MM_RETTA_C/DENTI_</t>
  </si>
  <si>
    <t>28160-15</t>
  </si>
  <si>
    <t>PINZA INTESTINALE ALLIS CM 19</t>
  </si>
  <si>
    <t>ALLIS PINZA INTESTINALE 19CM</t>
  </si>
  <si>
    <t>28160-19</t>
  </si>
  <si>
    <t>PINZA  INTEST_ALLIS_255MM_RETTA_5X6D_</t>
  </si>
  <si>
    <t>ALLIS PINZA INTESTINALE 25CM</t>
  </si>
  <si>
    <t>28160-25</t>
  </si>
  <si>
    <t>PINZA INTESTINALE ALLIS-THOMS 6X7D.200MM</t>
  </si>
  <si>
    <t>THOMS-ALLIS PINZA INTESTINALE 20CM</t>
  </si>
  <si>
    <t>28180-20</t>
  </si>
  <si>
    <t>PINZA INTEST.WILLIAMS 160MM</t>
  </si>
  <si>
    <t>WILLIAMS PINZA INTESTINALE 16CM</t>
  </si>
  <si>
    <t>28192-16</t>
  </si>
  <si>
    <t>PINZA BABCOCK CM 15,5</t>
  </si>
  <si>
    <t>BABCOCK PINZA INTESTINALE 16CM</t>
  </si>
  <si>
    <t>28280-16</t>
  </si>
  <si>
    <t>PINZA BABCOCK CM 17</t>
  </si>
  <si>
    <t>BABCOCK PINZA INTESTINALE 18CM</t>
  </si>
  <si>
    <t>28280-18</t>
  </si>
  <si>
    <t>PINZA BABCOCK CM 20</t>
  </si>
  <si>
    <t>BABCOCK PINZA INTESTINALE 20CM TC</t>
  </si>
  <si>
    <t>28285-20</t>
  </si>
  <si>
    <t>PINZA INTESTINALE LOCKWOOS 200MM</t>
  </si>
  <si>
    <t>LOCKWOOD PINZA INTESTINALE 20CM</t>
  </si>
  <si>
    <t>28190-20</t>
  </si>
  <si>
    <t>PINZA P.TESSUTO PENNINGTON 200MM</t>
  </si>
  <si>
    <t>PENNINGTON PINZA EMOSTATICA 20CM</t>
  </si>
  <si>
    <t>12160-20</t>
  </si>
  <si>
    <t>PINZA EMOST.DI COLLIN 140MM</t>
  </si>
  <si>
    <t>COLLIN PINZA PER TUMORI 14CM</t>
  </si>
  <si>
    <t>12162-14</t>
  </si>
  <si>
    <t>PINZA ATR.INTESTINALE 230MM</t>
  </si>
  <si>
    <t>DUVAL-ATRAUMA PINZA 23CM</t>
  </si>
  <si>
    <t>22455-23</t>
  </si>
  <si>
    <t>PINZA INTESTINALE/PER TESSUTI/ORGANI TIPO  ALLIS MORSO ATRAUMA CM 20</t>
  </si>
  <si>
    <t>ALLIS-ATRAUMA PINZA 16CM</t>
  </si>
  <si>
    <t>22450-16</t>
  </si>
  <si>
    <t>PINZA PRESA_ALLIS_8,4X255MM_EA097R__</t>
  </si>
  <si>
    <t>ALLIS-ATRAUMA PINZA 25CM</t>
  </si>
  <si>
    <t>22450-25</t>
  </si>
  <si>
    <t xml:space="preserve">PINZA ATR_ALLIS_8,4X300MM_EA099R_   </t>
  </si>
  <si>
    <t>PINZA ALLIS ATRAUMA      MM300</t>
  </si>
  <si>
    <t>22450-30*</t>
  </si>
  <si>
    <t>PINZA INTESTINALE/PER TESSUTI/ORGANI TIPO  ALLIS MORSO ATRAUMA CM 35</t>
  </si>
  <si>
    <t>PINZA DOYEN  CM 23 ENTEROSTATO RETTO</t>
  </si>
  <si>
    <t>DOYEN PINZA INTESTINALE RETTA 23CM</t>
  </si>
  <si>
    <t>28310-23</t>
  </si>
  <si>
    <t>PINZA DOYEN  CM 23 ENTEROSTATO CURVO</t>
  </si>
  <si>
    <t>DOYEN PINZA INTESTINALE CURVA 23CM</t>
  </si>
  <si>
    <t>28311-23</t>
  </si>
  <si>
    <t>DOYEN ATRAUMATICHE PINZA INTESTINALE</t>
  </si>
  <si>
    <t>28500-23</t>
  </si>
  <si>
    <t>PINZA INTEST.ATR.DOYEN 230MM CURVA  EA213R</t>
  </si>
  <si>
    <t>28501-23</t>
  </si>
  <si>
    <t>SCHIACCIATORE DI PAYR</t>
  </si>
  <si>
    <t>PAYR SCHIACCIATORE INTESTINALE, CON</t>
  </si>
  <si>
    <t>28410-29</t>
  </si>
  <si>
    <t>PINZA P.SUT.A BORSA DI TABACCO 60/280MM</t>
  </si>
  <si>
    <t>MORSETTO PER CUCITURA BUSTA</t>
  </si>
  <si>
    <t>14155-28</t>
  </si>
  <si>
    <t>PAYR SCHIACCIATORI STOMACO CON PERNO35CM</t>
  </si>
  <si>
    <t>28410-35*</t>
  </si>
  <si>
    <t xml:space="preserve">ANOSCOPIO_CZERNY_225MM_EA800R__     </t>
  </si>
  <si>
    <t>CZERNY SPECCOLO RETTALE 22CM 110X25MM</t>
  </si>
  <si>
    <t>29004-22</t>
  </si>
  <si>
    <t>L040902</t>
  </si>
  <si>
    <t>RETTOSC/ANOSC RIGID__SIMS NO FEN    160 MM_EA820R__</t>
  </si>
  <si>
    <t>SIMS SPECCOLO RETTALE 15CM 80X15MM</t>
  </si>
  <si>
    <t>29001-15</t>
  </si>
  <si>
    <t>DIVARICATORE ANALE SIMS</t>
  </si>
  <si>
    <t>29002-15</t>
  </si>
  <si>
    <t>SCHULZE BERGM.rect.spec.60 mm</t>
  </si>
  <si>
    <t>29005-06*</t>
  </si>
  <si>
    <t>SCHULZE BERGM.rect.spec.80 mm</t>
  </si>
  <si>
    <t>29005-08*</t>
  </si>
  <si>
    <t>RETTOSC/ANOSC RIGID_ANOSCOPIO PRATT___EA831R__</t>
  </si>
  <si>
    <t>PRATT SPECCOLO RETTALE 20,5CM 80X25MM</t>
  </si>
  <si>
    <t>29006-20</t>
  </si>
  <si>
    <t>DIVARICATORE ANALE MATHIEAU</t>
  </si>
  <si>
    <t>MATHIEU SPECCOLO RETTALE 19CM 90MM</t>
  </si>
  <si>
    <t>29003-19</t>
  </si>
  <si>
    <t>DIVARICATORE ANALE KELLY</t>
  </si>
  <si>
    <t>KELLY ANOSCOPI-SFINTEROSCOPI</t>
  </si>
  <si>
    <t>29013-50</t>
  </si>
  <si>
    <t>G02060301</t>
  </si>
  <si>
    <t>PINZA PRESA EMORROIDI_MC GIVNEY__   EA990R</t>
  </si>
  <si>
    <t>MC GIVNEY PINZA EMORROIDALE 19CM</t>
  </si>
  <si>
    <t>29112-19</t>
  </si>
  <si>
    <t>L0408020306</t>
  </si>
  <si>
    <t>PASSAFILO GRAY DOPPIA CURVA ANGOLATO CM 22</t>
  </si>
  <si>
    <t>GRAY PINZA PER PEDUNCOLI RENALI E</t>
  </si>
  <si>
    <t>12371-22</t>
  </si>
  <si>
    <t>L06060102</t>
  </si>
  <si>
    <t>PASSAFILO GRAY DOPPIA CURVA ANGOLATO CM 23</t>
  </si>
  <si>
    <t>12372-23</t>
  </si>
  <si>
    <t>DILATATORE OLIVARE PER COLEDOCO MM 1</t>
  </si>
  <si>
    <t>BAKES DILATATTORE BILIAR 30CM FIG.1</t>
  </si>
  <si>
    <t>30100-01</t>
  </si>
  <si>
    <t>L04100101</t>
  </si>
  <si>
    <t>DILATATORE OLIVARE PER COLEDOCO MM 2</t>
  </si>
  <si>
    <t>BAKES DILATATTORE BILIAR 30CM FIG.2</t>
  </si>
  <si>
    <t>30100-02</t>
  </si>
  <si>
    <t>DILATATORE OLIVARE PER COLEDOCO MM 3</t>
  </si>
  <si>
    <t>BAKES DILATATTORE BILIAR 30CM FIG.3</t>
  </si>
  <si>
    <t>30100-03</t>
  </si>
  <si>
    <t>DILATATORE OLIVARE P.COLEDOCO 4MM</t>
  </si>
  <si>
    <t>BAKES DILATATTORE BILIAR 30CM FIG.4</t>
  </si>
  <si>
    <t>30100-04</t>
  </si>
  <si>
    <t>DILATATORE OLIVARE P.COLEDOCO MM 5</t>
  </si>
  <si>
    <t>BAKES DILATATTORE BILIAR 30CM FIG.5</t>
  </si>
  <si>
    <t>30100-05</t>
  </si>
  <si>
    <t>DILATATORE OLIVARE P.COLEDOCO MM 6</t>
  </si>
  <si>
    <t>BAKES DILATATTORE BILIAR 30CM FIG.6</t>
  </si>
  <si>
    <t>30100-06</t>
  </si>
  <si>
    <t>DILATATORE OLIVARE P.COLEDOCO MM 7</t>
  </si>
  <si>
    <t>BAKES DILATATTORE BILIAR 30CM FIG.7</t>
  </si>
  <si>
    <t>30100-07</t>
  </si>
  <si>
    <t>DILATATORE OLIVARE P.COLEDOCO MM 8</t>
  </si>
  <si>
    <t>BAKES DILATATTORE BILIAR 30CM FIG.8</t>
  </si>
  <si>
    <t>30100-08</t>
  </si>
  <si>
    <t>DILATATORE OLIVARE P.COLEDOCO MM 9</t>
  </si>
  <si>
    <t>BAKES DILATATTORE BILIAR 30CM FIG.9</t>
  </si>
  <si>
    <t>30100-09</t>
  </si>
  <si>
    <t>PINZA ALCOLI BILIARI BLAKE CURVA 205MM</t>
  </si>
  <si>
    <t>BLAKE PINZA PER CANALI BILARI CURVA 20CM</t>
  </si>
  <si>
    <t>30201-20</t>
  </si>
  <si>
    <t>PINZA PER CALCOLI RENALI RANDALL 225MM</t>
  </si>
  <si>
    <t>RANDALL PINZA PER CALCOLI RENALI</t>
  </si>
  <si>
    <t>30222-22</t>
  </si>
  <si>
    <t>SONDA DILAT.DI DITTEL CURVA CH.8 345MM</t>
  </si>
  <si>
    <t>DITTEL CANDELETTA DILATATRICE CURVE</t>
  </si>
  <si>
    <t>30392-08</t>
  </si>
  <si>
    <t>SONDA DILAT.DI DITTEL CURVA CH.10 345MM</t>
  </si>
  <si>
    <t>30392-10</t>
  </si>
  <si>
    <t>SONDA DILAT.DI DITTEL CURVA CH.12 345MM</t>
  </si>
  <si>
    <t>30392-12</t>
  </si>
  <si>
    <t>SONDA DILAT.DI DITTEL CURVA CH.14 345MM</t>
  </si>
  <si>
    <t>30392-14</t>
  </si>
  <si>
    <t>SONDA DILAT.DI DITTEL CURVA CH.16 345MM</t>
  </si>
  <si>
    <t>30392-16</t>
  </si>
  <si>
    <t>SONDA DILAT.DI DITTEL CURVA CH.18 345MM</t>
  </si>
  <si>
    <t>30392-18</t>
  </si>
  <si>
    <t>SONDA DILAT.DI DITTEL CURVA CH.20 345MM</t>
  </si>
  <si>
    <t>30392-20</t>
  </si>
  <si>
    <t>SONDA DILAT.DI DITTEL CURVA CH.22 345MM</t>
  </si>
  <si>
    <t>30392-22</t>
  </si>
  <si>
    <t>SONDA DILAT.DI DITTEL CURVA CH.24 345MM</t>
  </si>
  <si>
    <t>30392-24</t>
  </si>
  <si>
    <t>SPECOLO VAGINALE DOYEN 160X60MM</t>
  </si>
  <si>
    <t>DOYEN SPECOLO VAGINALE 160X60MM FIG.4</t>
  </si>
  <si>
    <t>34104-04</t>
  </si>
  <si>
    <t>L059001</t>
  </si>
  <si>
    <t>DIVARCATORE MARTIN TUBINGEN</t>
  </si>
  <si>
    <t>MARTIN DIVARICATORE 25CM 105X27MM</t>
  </si>
  <si>
    <t>17192-25</t>
  </si>
  <si>
    <t>DIVARICATORE SIMON TUBINGEN</t>
  </si>
  <si>
    <t>SIMON DIVARICATORE 28CM 115X22MM</t>
  </si>
  <si>
    <t>17160-28</t>
  </si>
  <si>
    <t>SIMON DIVARICATORE 28CM 115X27MM</t>
  </si>
  <si>
    <t>17161-28</t>
  </si>
  <si>
    <t>DILATATOR UTERINO HEGAR 3+4MM 195MM</t>
  </si>
  <si>
    <t>HEGAR DILATATORE UTERINO 3/4MM</t>
  </si>
  <si>
    <t>34262-04</t>
  </si>
  <si>
    <t>DILATATOR UTERINO HEGAR 5+6MM 195MM</t>
  </si>
  <si>
    <t>HEGAR DILATATORE UTERINO 5/6MM</t>
  </si>
  <si>
    <t>34262-06</t>
  </si>
  <si>
    <t>DILATATOR UTERINO HEGAR 7+8MM 195MM</t>
  </si>
  <si>
    <t>HEGAR DILATATORE UTERINO 7/8MM</t>
  </si>
  <si>
    <t>34262-08</t>
  </si>
  <si>
    <t>DILATATOR UTERINO HEGAR 9+10MM 195MM</t>
  </si>
  <si>
    <t>HEGAR DILATATORE UTERINO 9/10MM</t>
  </si>
  <si>
    <t>34262-10</t>
  </si>
  <si>
    <t>DILATATOR UTERINO HEGAR 11+12MM 195MM</t>
  </si>
  <si>
    <t>HEGAR DILATATORE UTERINO 11/12MM</t>
  </si>
  <si>
    <t>34262-12</t>
  </si>
  <si>
    <t>DILATATOR UTERINO HEGAR 13+14MM 195MM</t>
  </si>
  <si>
    <t>HEGAR DILATATORE UTERINO 13/14MM</t>
  </si>
  <si>
    <t>34262-14</t>
  </si>
  <si>
    <t>DILATATOR UTERINO HEGAR 15+16MM 195MM</t>
  </si>
  <si>
    <t>HEGAR DILATATORE UTERINO 15/16MM</t>
  </si>
  <si>
    <t>34262-16</t>
  </si>
  <si>
    <t>DILATATOR UTERINO HEGAR 17+18MM 195MM</t>
  </si>
  <si>
    <t>HEGAR DILATATORE UTERINO 17/18MM</t>
  </si>
  <si>
    <t>34262-18</t>
  </si>
  <si>
    <t>ISTEROMETRO SIMS GRADUATO D:4/330MM</t>
  </si>
  <si>
    <t>SIMS ISTEROMETRO RIGIDO 32CM</t>
  </si>
  <si>
    <t>34200-32</t>
  </si>
  <si>
    <t>U089003</t>
  </si>
  <si>
    <t>PINZA A DENTI SCHROEDER 250MM</t>
  </si>
  <si>
    <t>SCHROEDER PINZA PER IL UTERO 25CM</t>
  </si>
  <si>
    <t>34310-25</t>
  </si>
  <si>
    <t>L050801</t>
  </si>
  <si>
    <t>PINZA A DENTI POZZI MM 255</t>
  </si>
  <si>
    <t>POZZI PINZA PER IL UTERO 25,5CM</t>
  </si>
  <si>
    <t>34311-26</t>
  </si>
  <si>
    <t>PINZA PER OVAIO ATR.RETTA 250MM</t>
  </si>
  <si>
    <t>PINZA MEDIANO PER AFFERRARE ORGANI 25CM</t>
  </si>
  <si>
    <t>22014-25</t>
  </si>
  <si>
    <t>PINZA P.POLIPI UTERINI BONNEY 240MM</t>
  </si>
  <si>
    <t>BONNEY PINZA</t>
  </si>
  <si>
    <t>Z0000124971</t>
  </si>
  <si>
    <t>PINZETTA DI DILATAZ.VASCOL.MICRO 115MM</t>
  </si>
  <si>
    <t>MICRO DILATATORE VASCULARE 0,3MM 11CM</t>
  </si>
  <si>
    <t>26015-03</t>
  </si>
  <si>
    <t>L1003</t>
  </si>
  <si>
    <t xml:space="preserve">CANNULA  SEC.SCHMID__FLESS_D.3MM__  </t>
  </si>
  <si>
    <t>SCHMID CANNULA VASCOLARE 3MM</t>
  </si>
  <si>
    <t xml:space="preserve"> 6553-30</t>
  </si>
  <si>
    <t>L0708</t>
  </si>
  <si>
    <t>DILAT.SECONDO DE'BAKEY 2,0MM</t>
  </si>
  <si>
    <t>DE BAKEY DILATATORE VASCOLARE</t>
  </si>
  <si>
    <t>24840-20</t>
  </si>
  <si>
    <t>DILAT.SECONDO DE'BAKEY 2,5MM</t>
  </si>
  <si>
    <t>24840-25</t>
  </si>
  <si>
    <t>DILAT.SECONDO DE'BAKEY 3,0MM</t>
  </si>
  <si>
    <t>24840-30</t>
  </si>
  <si>
    <t>DILAT.SECONDO DE'BAKEY 3,5MM</t>
  </si>
  <si>
    <t>24840-35</t>
  </si>
  <si>
    <t>DILAT.SECONDO DE'BAKEY 4,0MM</t>
  </si>
  <si>
    <t>24840-40</t>
  </si>
  <si>
    <t>PINZA DEBAKEY CM 15 PUNTA 1MM</t>
  </si>
  <si>
    <t>DE BAKEY PINZA ATRAUMATICA 14,5CM, 1,5MM</t>
  </si>
  <si>
    <t>11960-14</t>
  </si>
  <si>
    <t>PINZA DEBAKEY CM 19,5 PUNTA 1MM</t>
  </si>
  <si>
    <t>DE BAKEY PINZA ATRAUMATICA 20CM, 1,5MM</t>
  </si>
  <si>
    <t>11960-20</t>
  </si>
  <si>
    <t>PINZA DEBAKEY CM 24 PUNTA 1MM</t>
  </si>
  <si>
    <t>DE BAKEY PINZA ATRAUMATICA 24CM, 1,5MM</t>
  </si>
  <si>
    <t>11960-24</t>
  </si>
  <si>
    <t>MICROPINZA BULLDOG ATR.ANG.20/55MM</t>
  </si>
  <si>
    <t>DE BAKEY PINZA ATRAUMATICA 30CM, 3,5MM</t>
  </si>
  <si>
    <t>11965-30</t>
  </si>
  <si>
    <t xml:space="preserve">PINZA__ATR.RETTA 300MM 3,5MM___     </t>
  </si>
  <si>
    <t>DE BAKEY PINZA ATRAUMATICA 35CM, 3,5MM</t>
  </si>
  <si>
    <t>11965-35</t>
  </si>
  <si>
    <t>PINZA DE BAKEY ANGOLATA CM24 PUNTA 2MM</t>
  </si>
  <si>
    <t>DE BAKEY PINZA ATRAUMATICA 24CM, 2,0MM</t>
  </si>
  <si>
    <t>11964-24</t>
  </si>
  <si>
    <t>PINZA P.VASI ATR_DE BAKEY_150/1,5MM_RETTA__</t>
  </si>
  <si>
    <t>DE BAKEY PINZA ATRAUMATICA 16CM, 1,5MM</t>
  </si>
  <si>
    <t>11960-16</t>
  </si>
  <si>
    <t>PINZA P.VASI ATR_DE BAKEY_200/1,5MM_RETTA_</t>
  </si>
  <si>
    <t>PINZA DEBAKEY CM 24 PUNTA 1,5 MM</t>
  </si>
  <si>
    <t>PINZA DEBAKEY CM 30 PUNTA 1,5 MM</t>
  </si>
  <si>
    <t>DE BAKEY ATRAUMA FORCEPS 1.5MM 30CM</t>
  </si>
  <si>
    <t>11960-30</t>
  </si>
  <si>
    <t>BULDOGG CLAMP CURVO</t>
  </si>
  <si>
    <t>DE BAKEY ATRAUMA PINZA BULLDOG CURVA</t>
  </si>
  <si>
    <t>11951-08</t>
  </si>
  <si>
    <t>DE BAKEY ATRAUMA PINZA BULLDOG, CURVA</t>
  </si>
  <si>
    <t>11951-09</t>
  </si>
  <si>
    <t>11951-10</t>
  </si>
  <si>
    <t>11951-12</t>
  </si>
  <si>
    <t>PINZA VASCOLARE ATR.DE'BAKEY 65/225MM</t>
  </si>
  <si>
    <t>POTTS ATRAUMA PINZA BULLDOC 22CM</t>
  </si>
  <si>
    <t>22070-22</t>
  </si>
  <si>
    <t>L0708010101</t>
  </si>
  <si>
    <t>ANGIOST/PINZA CLAMP VASC_DE BAKEY-G_225MM_FB455R__</t>
  </si>
  <si>
    <t>PINZA POTTS ANGOL.      MM220</t>
  </si>
  <si>
    <t>22077-22</t>
  </si>
  <si>
    <t>ANGIOST/PINZA CLAMP VASC___FB456R__ DE BAKEY 240 MM</t>
  </si>
  <si>
    <t>DE BAKEY ATRAUMA PINZA 27CM</t>
  </si>
  <si>
    <t>22133-27</t>
  </si>
  <si>
    <t>CLAMP VASCOLARE GLOVER CURVA 215MM</t>
  </si>
  <si>
    <t>GLOVER ATRAUMA PINZA 21CM</t>
  </si>
  <si>
    <t>22079-22</t>
  </si>
  <si>
    <t>CLAMP VASCOLARE GLOVER A CUCCHIAIO 220MM</t>
  </si>
  <si>
    <t>22081-22</t>
  </si>
  <si>
    <t>PINZA DE'BAKEY VASI PERIF.A S 200MM</t>
  </si>
  <si>
    <t>LELAND-JONES ATRAUMA PINZA 20CM</t>
  </si>
  <si>
    <t>22049-20</t>
  </si>
  <si>
    <t>PINZA DE'BAKEY VASI PERIF.CURVA 180MM</t>
  </si>
  <si>
    <t>LELAND-JONES ATRAUMA PINZA 18CM</t>
  </si>
  <si>
    <t>22056-04</t>
  </si>
  <si>
    <t>PINZA LELAND-JONES VASI PERIF.30°</t>
  </si>
  <si>
    <t>LELAND-JONES ATRAUMA PINZA 19CM</t>
  </si>
  <si>
    <t>22056-02</t>
  </si>
  <si>
    <t xml:space="preserve">PINZA  ATR DE'BAKEY 60GRD 65/200MM  </t>
  </si>
  <si>
    <t>COOLEY PATENT DUCTUS ATRAUMA PINZA</t>
  </si>
  <si>
    <t>22507-21</t>
  </si>
  <si>
    <t>L070801</t>
  </si>
  <si>
    <t>PINZA DE'BAKEY PER ANEURISMA 130/315MM</t>
  </si>
  <si>
    <t>DE BAKEY ATRAUMA PINZA 33CM</t>
  </si>
  <si>
    <t>22131-33</t>
  </si>
  <si>
    <t>PINZA DE'BAKEY PER ANEURISMA 270MM</t>
  </si>
  <si>
    <t>DE BAKEY ATRAUMA PINZA 25CM</t>
  </si>
  <si>
    <t>22120-26</t>
  </si>
  <si>
    <t>PINZA ATR.DISSEZ/LEGAT DE'BAKEY-RUMEL</t>
  </si>
  <si>
    <t>DEBAKEY RUMEL PINZA ATRAUMA 25 CM</t>
  </si>
  <si>
    <t>.Z0000100279</t>
  </si>
  <si>
    <t>PINZA VASCOL.ATR.DE'BAKEY 60°55/85/220MM</t>
  </si>
  <si>
    <t>DE BAKEY ATRAUMA PINZA 21CM, 45°</t>
  </si>
  <si>
    <t>22112-21</t>
  </si>
  <si>
    <t>PINZA VASC.ATR.DE'BAKEY FORMA S 53/125MM</t>
  </si>
  <si>
    <t>DE BAKEY ATRAUMA PINZA 11CM</t>
  </si>
  <si>
    <t>22035-12</t>
  </si>
  <si>
    <t>PINZA BULLD.ATR.DE'BAKEY-RINGG.45°125MM</t>
  </si>
  <si>
    <t>DE BAKEY ATRAUMA PINZA 13CM</t>
  </si>
  <si>
    <t>22041-13</t>
  </si>
  <si>
    <t>PINZA VASCOL.ATR.DE'BAKEY 15°50/165MM</t>
  </si>
  <si>
    <t>DE BAKEY ATRAUMA PINZA 17CM</t>
  </si>
  <si>
    <t>22043-17</t>
  </si>
  <si>
    <t>ANGIOST/PINZA CLA VASC__165MM_FB567RBABY CRV30</t>
  </si>
  <si>
    <t>DE BAKEY ATRAUMA PINZA 16CM</t>
  </si>
  <si>
    <t>22039-16</t>
  </si>
  <si>
    <t>PINZA VASCOLARE ATR.COOLEY 60°30/160MM</t>
  </si>
  <si>
    <t>DE BAKEY ATRAUMA PINZA 15CM</t>
  </si>
  <si>
    <t>22041-15</t>
  </si>
  <si>
    <t xml:space="preserve">PINZA VASC ATR_LESS_245MM_ANG__     </t>
  </si>
  <si>
    <t>LEES ATRAUMA PINZA 25CM</t>
  </si>
  <si>
    <t>22129-25</t>
  </si>
  <si>
    <t>PINZA VASCOL.ATR.CASTANEDA 45°48/120MM</t>
  </si>
  <si>
    <t>CASTAÑEDA PINZA PER NEONATI 13CM</t>
  </si>
  <si>
    <t>22001-02</t>
  </si>
  <si>
    <t>ANGIOSTATO TIPO COOLEY CM12.5</t>
  </si>
  <si>
    <t>COOLEY ATRAUMA PINZA 12CM</t>
  </si>
  <si>
    <t>22562-01</t>
  </si>
  <si>
    <t>ANGIOSTATO TIPO COOLEY CM11,5</t>
  </si>
  <si>
    <t>22562-02</t>
  </si>
  <si>
    <t>ANGIOSTATO TIPO COOLEY CM12</t>
  </si>
  <si>
    <t>22562-05</t>
  </si>
  <si>
    <t>ANGIOSTATO COOLEY CM 16</t>
  </si>
  <si>
    <t>22520-01</t>
  </si>
  <si>
    <t>PINZA COOLEY CURVA      MM175</t>
  </si>
  <si>
    <t>22520-03</t>
  </si>
  <si>
    <t>ANGIOSTATO COOLEY CM 17</t>
  </si>
  <si>
    <t>FB712R</t>
  </si>
  <si>
    <t>PINZA COOLEY X COARTAZIONE CURVA 17CM</t>
  </si>
  <si>
    <t>22520-02</t>
  </si>
  <si>
    <t>ANGIOSTATO COOLEY CM 18</t>
  </si>
  <si>
    <t>22524-17</t>
  </si>
  <si>
    <t>ANGIOSTATO COOLEY CM 16.5</t>
  </si>
  <si>
    <t>COOLEY ATRAUMA PINZA 16,5CM</t>
  </si>
  <si>
    <t>22500-17</t>
  </si>
  <si>
    <t>COOLEY ATRAUMA PINZA 16CM</t>
  </si>
  <si>
    <t>22501-15</t>
  </si>
  <si>
    <t>ANGIOSTATO COOLEY CM 15</t>
  </si>
  <si>
    <t>COOLEY ATRAUMA PINZA 14,5CM</t>
  </si>
  <si>
    <t>22502-15</t>
  </si>
  <si>
    <t>ANGIOSTATO COOLEY CM 16,5</t>
  </si>
  <si>
    <t>PINZA VASCOLARE COOLEY FIG.1 MM165</t>
  </si>
  <si>
    <t>22510-16</t>
  </si>
  <si>
    <t>PINZA VASCOLARE COOLEY FIG.2 MM165</t>
  </si>
  <si>
    <t>22511-16</t>
  </si>
  <si>
    <t>ANGIOSTATO COOLEY CM 17,5</t>
  </si>
  <si>
    <t>PINZA VASCOLARE COOLEY FIG.3 MM170</t>
  </si>
  <si>
    <t>22512-16</t>
  </si>
  <si>
    <t>COOLEY ATRAUMA PINZA 17,5CM</t>
  </si>
  <si>
    <t>22566-17</t>
  </si>
  <si>
    <t>ANGIOSTATO DERRA COOLEY CM 17</t>
  </si>
  <si>
    <t>COOLEY-DERRA ATRAUMA PINZA 16,5CM</t>
  </si>
  <si>
    <t>22515-16</t>
  </si>
  <si>
    <t>ANGIOSTATO DERRA COOLEY CM 17,5</t>
  </si>
  <si>
    <t>COOLEY-DERRA ATRAUMA PINZA 17CM</t>
  </si>
  <si>
    <t>22515-17</t>
  </si>
  <si>
    <t>COOLEY-DERRA ATRAUMA PINZA 17,5CM</t>
  </si>
  <si>
    <t>22515-18</t>
  </si>
  <si>
    <t>COOLEY ATRAUMA PINZA 17CM</t>
  </si>
  <si>
    <t>22508-16</t>
  </si>
  <si>
    <t>ANGIOSTATO COOLEY CM 18,5</t>
  </si>
  <si>
    <t>COOLEY ATRAUMA PINZA 20CM</t>
  </si>
  <si>
    <t>22505-20</t>
  </si>
  <si>
    <t>PINZA CLAMP_ATRAUMATA_145MM_FB741R_ _COOLEY_</t>
  </si>
  <si>
    <t>ANGIOSTATO TIPO COOLEY CM14,5</t>
  </si>
  <si>
    <t>COOLEY PINZE VASCOLARI 14CM CURVE</t>
  </si>
  <si>
    <t>22490-03</t>
  </si>
  <si>
    <t>DIVARICAT.COST.HAIGHT 30X30MM P.BAMBINI</t>
  </si>
  <si>
    <t>BABY-HAIGHT DIVARICATORE COSTALE ACCAIO</t>
  </si>
  <si>
    <t>24801-01</t>
  </si>
  <si>
    <t>DIVARICAT.COSTALE P.BAMBINI LAME 28X32MM</t>
  </si>
  <si>
    <t>FINOCCHIETTO DIVARICATORE COSTALE</t>
  </si>
  <si>
    <t>24808-01</t>
  </si>
  <si>
    <t>PINZA BABCOCK CM 22</t>
  </si>
  <si>
    <t>BABCOCK PINZA INTESTINALE 24CM</t>
  </si>
  <si>
    <t>28280-24</t>
  </si>
  <si>
    <t>FORBICE MICROCHIR.COME FD 1 RETTA   185MM</t>
  </si>
  <si>
    <t>YASARGIL FORBICI MICRO RETTA 18,5CM</t>
  </si>
  <si>
    <t>25500-18</t>
  </si>
  <si>
    <t>MICRO-FORBICE RETTA 145MM MANICO ROTONDO</t>
  </si>
  <si>
    <t>VANNAS MICRO FORBICI RETTA 8MM 15CM</t>
  </si>
  <si>
    <t>25600-15</t>
  </si>
  <si>
    <t>MICRO-FORBICE CURVA 145MM MANICO ROTONDO</t>
  </si>
  <si>
    <t>micro scissors bl/bl 14,5cm cv</t>
  </si>
  <si>
    <t xml:space="preserve"> 9319-14*</t>
  </si>
  <si>
    <t>PORTAGHI MICRO RETTO 150MM</t>
  </si>
  <si>
    <t>PORTA AGHI 15CM RETTO</t>
  </si>
  <si>
    <t>25640-15</t>
  </si>
  <si>
    <t>PORTAGHI MICRO CURVO 150MM</t>
  </si>
  <si>
    <t>PORTA AGHI 15CM CURVO</t>
  </si>
  <si>
    <t>25641-15</t>
  </si>
  <si>
    <t>PORTAGHI P MICROCH.MORSO CURVO 185MM</t>
  </si>
  <si>
    <t>PORTA AGHI 18CM CURVO</t>
  </si>
  <si>
    <t>25665-18</t>
  </si>
  <si>
    <t>PORTAGHI MICROCH_185MM CREM.__FD246RP MICROCHIR.185MM CREMAGL.</t>
  </si>
  <si>
    <t>PORTA AGHI 18CM RETTO</t>
  </si>
  <si>
    <t>25666-18</t>
  </si>
  <si>
    <t>MICROFORB.MOLLA CURVE ACUTA/ACUTA 180MM</t>
  </si>
  <si>
    <t>MICRO FORBICI 18CM, CURVA 8MM</t>
  </si>
  <si>
    <t>25607-18</t>
  </si>
  <si>
    <t>MICROPORTAGHI STRAT.DIAM.MORSI 180MM</t>
  </si>
  <si>
    <t>PINZA PER SUTURE CRV.MORSO 0,3MM 150MM</t>
  </si>
  <si>
    <t>MICRO PINZA 8MM 15CM MORSO LISCIO</t>
  </si>
  <si>
    <t>25686-01</t>
  </si>
  <si>
    <t>ACLAND CLIP VASCOLARE VENA 8MM</t>
  </si>
  <si>
    <t>CLIP SINGOLO V 8MM</t>
  </si>
  <si>
    <t>25060-01</t>
  </si>
  <si>
    <t>L07080104</t>
  </si>
  <si>
    <t>ACLAND CLIP VASCOLARE ARTERIA 11MM</t>
  </si>
  <si>
    <t>CLIP SINGOLO A 11MM</t>
  </si>
  <si>
    <t>25071-01</t>
  </si>
  <si>
    <t>ACLAND CLIP VASCOLARE VENA 11MM</t>
  </si>
  <si>
    <t>CLIP SINGOLO V 11MM</t>
  </si>
  <si>
    <t>25061-01</t>
  </si>
  <si>
    <t>ACLAND CLIP VASCOLARE ARTERIA 16MM</t>
  </si>
  <si>
    <t>CLIP SINGOLO A 17MM</t>
  </si>
  <si>
    <t>25073-01</t>
  </si>
  <si>
    <t>ACLAND CLIP VASCOLARE VENA 16MM</t>
  </si>
  <si>
    <t>CLIP SINGOLO V 17MM</t>
  </si>
  <si>
    <t>25063-01</t>
  </si>
  <si>
    <t>ACLAND CLIP VASCOLARE ARTERIA 24MM</t>
  </si>
  <si>
    <t>CLIP SINGOLO A 25MM</t>
  </si>
  <si>
    <t>25074-01</t>
  </si>
  <si>
    <t>ACLAND CLIP VASCOLARE VENA 24MM</t>
  </si>
  <si>
    <t>CLIP SINGOLO V 25MM</t>
  </si>
  <si>
    <t>25064-01</t>
  </si>
  <si>
    <t>ACLAND RIAVVICINATORE VENA 11MM</t>
  </si>
  <si>
    <t>CLIP DOPPIO V 11MM</t>
  </si>
  <si>
    <t>25061-02</t>
  </si>
  <si>
    <t>ACLAND RIAVVICINATORE ARTERIA 16MM</t>
  </si>
  <si>
    <t>CLIP DOPPIO A 17MM</t>
  </si>
  <si>
    <t>25073-02</t>
  </si>
  <si>
    <t>ACLAND RIAVVICINATORE VENA 16MM</t>
  </si>
  <si>
    <t>CLIP DOPPIO V 17MM</t>
  </si>
  <si>
    <t>25063-02</t>
  </si>
  <si>
    <t>ACLAND RIAVVICINATORE ARTERIA 24MM</t>
  </si>
  <si>
    <t>CLIP DOPPIO A 25MM</t>
  </si>
  <si>
    <t>25074-02</t>
  </si>
  <si>
    <t>ACLAND RIAVVICINATORE VENA 24MM</t>
  </si>
  <si>
    <t>CLIP DOPPIO V 25MM</t>
  </si>
  <si>
    <t>25064-02</t>
  </si>
  <si>
    <t>ACLAND PINZETTA APPLICAT.DE CLIP 8-11MM</t>
  </si>
  <si>
    <t>PINZA PER METTERE CLIPS</t>
  </si>
  <si>
    <t>25059-01</t>
  </si>
  <si>
    <t>L1106</t>
  </si>
  <si>
    <t>ACLAND PINZETTA APPLICAT.DE CLIP 14-36MM</t>
  </si>
  <si>
    <t>PINZA CON CREMAGLIERA PER METTERE CLIPS</t>
  </si>
  <si>
    <t>25059-02</t>
  </si>
  <si>
    <t>DISETTORE DAVIS DOPPIO MM 245</t>
  </si>
  <si>
    <t>DAVIS DISSETORE PER MICRO-MADRE 24,5CM</t>
  </si>
  <si>
    <t>25360-24</t>
  </si>
  <si>
    <t>L9099</t>
  </si>
  <si>
    <t>BISTURI AMPUTAZIONE LUNG.TAGLIOMM 220</t>
  </si>
  <si>
    <t>COLLIN COLTELLO PER AMPUTAZIONI, DOPPIO</t>
  </si>
  <si>
    <t xml:space="preserve"> 7500-22</t>
  </si>
  <si>
    <t>ELEVATORE D'OSSA 6,0MM LARGO 160MM</t>
  </si>
  <si>
    <t>MINI-HOHMANN ELEVATORE PER OSSA 16CM 6MM</t>
  </si>
  <si>
    <t>24551-06</t>
  </si>
  <si>
    <t>ELEVATORE D'OSSA 8,0MM LARGO 160MM</t>
  </si>
  <si>
    <t>MINI-HOHMANN ELEVATORE PER OSSA 16CM 8MM</t>
  </si>
  <si>
    <t>24551-08</t>
  </si>
  <si>
    <t>RASCHIATORE MM 6 165MM</t>
  </si>
  <si>
    <t>periostotome 6 mm</t>
  </si>
  <si>
    <t>24528-06*</t>
  </si>
  <si>
    <t>L0914</t>
  </si>
  <si>
    <t>RASPA CURVA ANG 3MM 200MM</t>
  </si>
  <si>
    <t>PERIOSTOTOMO CON MANICO DI PLASTICA</t>
  </si>
  <si>
    <t>24549-03</t>
  </si>
  <si>
    <t>RASPATORE PENNYBACKER CRV.LRG.6MM 165MM</t>
  </si>
  <si>
    <t>ELEVATORE DI JOSEPH, 160MM, 5MM</t>
  </si>
  <si>
    <t>51613-16</t>
  </si>
  <si>
    <t>LIMA PER OSSA E RASPA_20MM 220MM__  FK507R__</t>
  </si>
  <si>
    <t>LIMA 22CM 20MM</t>
  </si>
  <si>
    <t>24016-22</t>
  </si>
  <si>
    <t xml:space="preserve">COURETTE DI VOLKMANN SHEDE </t>
  </si>
  <si>
    <t>SCHEDE CUCCHIAIO TAGLIENTE FIG.000, 17CM</t>
  </si>
  <si>
    <t>24451-30</t>
  </si>
  <si>
    <t>L0901</t>
  </si>
  <si>
    <t>SCHEDE CUCCHIAIO TAGLIENTE FIG.00, 17CM</t>
  </si>
  <si>
    <t>24451-20</t>
  </si>
  <si>
    <t>CURETTA TAGLIENTE_SCHEDE_FIG 0__    FK623R_</t>
  </si>
  <si>
    <t>SCHEDE CUCCHIAIO TAGLIENTE FIG.0, 17CM</t>
  </si>
  <si>
    <t>24451-10</t>
  </si>
  <si>
    <t xml:space="preserve">COURETTE DI VOLKMANN – SCEDE- </t>
  </si>
  <si>
    <t>SCHEDE CUCCHIAIO TAGLIENTE FIG.1, 17CM</t>
  </si>
  <si>
    <t>24451-01</t>
  </si>
  <si>
    <t>SCHEDE CUCCHIAIO TAGLIENTE FIG.2, 17CM</t>
  </si>
  <si>
    <t>24451-02</t>
  </si>
  <si>
    <t>SCHEDE CUCCHIAIO TAGLIENTE FIG.3, 17CM</t>
  </si>
  <si>
    <t>24451-03</t>
  </si>
  <si>
    <t>SCHEDE CUCCHIAIO TAGLIENTE FIG.4, 17CM</t>
  </si>
  <si>
    <t>24451-04</t>
  </si>
  <si>
    <t>COURETTE DI VOLKMANN –</t>
  </si>
  <si>
    <t>VOLKMANN CUCCHIAIO TAGLIENTE  FIG.0000</t>
  </si>
  <si>
    <t>24450-40</t>
  </si>
  <si>
    <t>VOLKMANN CUCCHIAIO TAGLIENTE FIG.000</t>
  </si>
  <si>
    <t>24450-30</t>
  </si>
  <si>
    <t>VOLKMANN CUCCHIAIO TAGLIENTE FIG.00</t>
  </si>
  <si>
    <t>24450-20</t>
  </si>
  <si>
    <t>VOLKMANN CUCCHIAIO TAGLIENTE FIG.0, 17CM</t>
  </si>
  <si>
    <t>24450-10</t>
  </si>
  <si>
    <t>VOLKMANN CUCCHIAIO TAGLIENTE FIG.1, 17CM</t>
  </si>
  <si>
    <t>24450-01</t>
  </si>
  <si>
    <t>VOLKMANN CUCCHIAIO TAGLIENTE FIG.2, 17CM</t>
  </si>
  <si>
    <t>24450-02</t>
  </si>
  <si>
    <t>CURETTA TAGLIENTE VOLKMANN FIG 2</t>
  </si>
  <si>
    <t>VOLKMANN CUCCHIAIO TAGLIENTE FIG.3, 17CM</t>
  </si>
  <si>
    <t>24450-03</t>
  </si>
  <si>
    <t>VOLKMANN CUCCHIAIO TAGLIENTE FIG.4, 17CM</t>
  </si>
  <si>
    <t>24450-04</t>
  </si>
  <si>
    <t>VOLKMANN CUCCHIAIO TAGLIENTE FIG.5, 17CM</t>
  </si>
  <si>
    <t>24450-05</t>
  </si>
  <si>
    <t>VOLKMANN CUCCHIAIO TAGLIENTE FIG.6, 17CM</t>
  </si>
  <si>
    <t>24450-06</t>
  </si>
  <si>
    <t>CURETTA DENTELLATA_9MM 300MM_FK696NR___</t>
  </si>
  <si>
    <t>SCHROEDER CUCCHIAIO TAGLIENTE FIG.3 30CM</t>
  </si>
  <si>
    <t>24448-03</t>
  </si>
  <si>
    <t>CURETTA DENTELLATA_15MM 300MM_FK698NR___</t>
  </si>
  <si>
    <t>SCHROEDER CUCCHIAIO TAGLIENTE FIG.5 30CM</t>
  </si>
  <si>
    <t>24448-05</t>
  </si>
  <si>
    <t xml:space="preserve">CURETTA_11.5MM 400MM_FK757NR___     </t>
  </si>
  <si>
    <t>SCHROEDER CUCCHIAIO TAGLIENTE FIG.4 30CM</t>
  </si>
  <si>
    <t>24448-04</t>
  </si>
  <si>
    <t>CURETTA DOPPIA MARTINI TAGLIENTE 140MM</t>
  </si>
  <si>
    <t>MARTINI CUCCHIAIO TAGLIENTE DOPPIO</t>
  </si>
  <si>
    <t>24485-00</t>
  </si>
  <si>
    <t xml:space="preserve">COURETTE DOPPIA  </t>
  </si>
  <si>
    <t>WILLIGER CUCCHIAIO TAGLIENTE DOPPIO</t>
  </si>
  <si>
    <t>24487-01</t>
  </si>
  <si>
    <t>CURETTA DOPPIA VOLKMANN TAGLIENTE 170MM</t>
  </si>
  <si>
    <t>VOLKMANN CUCCHIAIO TAGLIENTE DOPPIO</t>
  </si>
  <si>
    <t>24400-17</t>
  </si>
  <si>
    <t>MARTELLO HAJEK 205GR.CAPO-D27MM 220MM</t>
  </si>
  <si>
    <t>HAJEK MARTELLO 21,5CM, 27MM, 140GR.</t>
  </si>
  <si>
    <t>24047-21</t>
  </si>
  <si>
    <t>L0903</t>
  </si>
  <si>
    <t>MARTELLO TESTA 380GR.</t>
  </si>
  <si>
    <t>BERGMANN MARTELLO 24CM, 45 MM, 300 GR.</t>
  </si>
  <si>
    <t>24043-24</t>
  </si>
  <si>
    <t>OSTEOTOMO LAMBOTTE RET.LRG.4MM 125MM</t>
  </si>
  <si>
    <t>MINI-LAMBOTTE OSTEOTOMO RETTO, 12,5CM</t>
  </si>
  <si>
    <t>24094-04</t>
  </si>
  <si>
    <t>L0904</t>
  </si>
  <si>
    <t>OSTEOTOMO LAMBOTTE RET.LRG.6MM 125MM</t>
  </si>
  <si>
    <t>24094-06</t>
  </si>
  <si>
    <t>OSTEOTOMO LAMBOTTE RET.LRG.8MM 125MM</t>
  </si>
  <si>
    <t>24094-08</t>
  </si>
  <si>
    <t>OSTEOTOMO LAMBOTTE RET.LRG.10MM 125MM</t>
  </si>
  <si>
    <t>24094-10</t>
  </si>
  <si>
    <t>FORBICE A MOLLA MICROCH.RET.AC/AC 180MM</t>
  </si>
  <si>
    <t>MICRO FORBICI 18CM, ROTONDA 8MM</t>
  </si>
  <si>
    <t>25606-18</t>
  </si>
  <si>
    <t>L010413</t>
  </si>
  <si>
    <t>PINZA MULLER CM 18,5  MICROANELLO MM2,5</t>
  </si>
  <si>
    <t>MICRO PINZA CON ANELLO 18CM DIAMANTATA</t>
  </si>
  <si>
    <t>25696-12</t>
  </si>
  <si>
    <t>PINZA MULLER CM 20  MICROANELLO MM2,5</t>
  </si>
  <si>
    <t>MICRO PINZA CON ANELLO 21CM DIAMANTATA</t>
  </si>
  <si>
    <t>25697-06</t>
  </si>
  <si>
    <t>PORTAGHI MICROCH_ DIADUST           MICROPORTAGHI ROT.CURVO_210MM_FM221R_ AESCULAP_</t>
  </si>
  <si>
    <t>YASARGIL PORTA AGHI 21CM CURVO</t>
  </si>
  <si>
    <t>25623-16</t>
  </si>
  <si>
    <t>MICROFORB.ELAST.CRV.165MM</t>
  </si>
  <si>
    <t>VANNAS MICRO FORBICI CURVA 8MM 15CM</t>
  </si>
  <si>
    <t>25601-15</t>
  </si>
  <si>
    <t>MICROFORBICI ELAST.45 ANGOLATE 165MM</t>
  </si>
  <si>
    <t>YASARGIL FORBICI MANICO PIATTO 17CM</t>
  </si>
  <si>
    <t>25755-45</t>
  </si>
  <si>
    <t>_MICROFORB.ELAST.CRV.165MM__FM481R__</t>
  </si>
  <si>
    <t>MICRO FORBICI 18CM, CURVA 10MM</t>
  </si>
  <si>
    <t>25603-18</t>
  </si>
  <si>
    <t>MIC.FORB.ELAST.ROTONDO 60°AC/AC 165MM</t>
  </si>
  <si>
    <t>MICRO FORBICI 18CM 60°, LAME 10MM</t>
  </si>
  <si>
    <t>25758-60</t>
  </si>
  <si>
    <t>FORBICI_ROTONDO RT165MM__FM488R__   MIC.FORB.ELAST.ROTONDO</t>
  </si>
  <si>
    <t>MICRO FORBICI 18CM, ROTONDA 10MM</t>
  </si>
  <si>
    <t>25602-18</t>
  </si>
  <si>
    <t>FORBICE MICROCHIRURGIA __           ELAST.ROTONDO 45 AC/SM 165MM_FM490R_ AESCULAP _</t>
  </si>
  <si>
    <t>FORBICI MICRO MANICO RONDO 18CM</t>
  </si>
  <si>
    <t>25756-45</t>
  </si>
  <si>
    <t>MIC.FORB.ELAST.ROTONDO 60°AC/SM 165MM</t>
  </si>
  <si>
    <t>25756-60</t>
  </si>
  <si>
    <t>DIADUST MICROPORTAGHI ROT.S.FERMO 185MM</t>
  </si>
  <si>
    <t>JACOBSON PORTA AGHI 18CM RETTO</t>
  </si>
  <si>
    <t>25740-13</t>
  </si>
  <si>
    <t>DIADUST MICROPORTAGHI IMP.PIATTA 145MM</t>
  </si>
  <si>
    <t>DIADUST MICROPORTAGHI ROTONDO 185MM</t>
  </si>
  <si>
    <t>CASTROVIEJO PORTA AGIRI 18CM, 0,5MM</t>
  </si>
  <si>
    <t>20718-05*</t>
  </si>
  <si>
    <t>PORTAGHI CASTROVIEJO CON CREMAGLIERA CM 18,5</t>
  </si>
  <si>
    <t>CASTROVIEJO PORTA AGIRI 18CM, 0,9MM</t>
  </si>
  <si>
    <t>20718-09*</t>
  </si>
  <si>
    <t>DIADUST MICROPORTAGHI ROTONDO 210MM_FM565R</t>
  </si>
  <si>
    <t>YASARGIL PORTA AGHI 21CM RETTO</t>
  </si>
  <si>
    <t>25623-15</t>
  </si>
  <si>
    <t>PORTAGHI CASTROVIEJO CON CREMAGLIERA CM 21</t>
  </si>
  <si>
    <t>YASARGIL MICRO PORTA AGHI  20CM RETTO</t>
  </si>
  <si>
    <t>25510-20</t>
  </si>
  <si>
    <t>DIADUST MICROPORTAGHI ROTONDO 210MM_FM566R</t>
  </si>
  <si>
    <t>DIADUST MICROPINZETTA PIATTO RET.150MM</t>
  </si>
  <si>
    <t>MICRO PINZA 8MM, 15CM RECTTA</t>
  </si>
  <si>
    <t>25686-15</t>
  </si>
  <si>
    <t>DIADUST MICROPINZETTA ANUL.1MM RET.210MM</t>
  </si>
  <si>
    <t>25699-06</t>
  </si>
  <si>
    <t>NOIR SUPREME MICRO FORBICI CRV.165MM</t>
  </si>
  <si>
    <t>MICRO FORBICI MANICO PIATTO RETTA 15CM</t>
  </si>
  <si>
    <t>25670-15</t>
  </si>
  <si>
    <t>PINZA P.OSSA PER OSSA GRANDI 200MM</t>
  </si>
  <si>
    <t>TENAGLIA PER OSSA 20CM</t>
  </si>
  <si>
    <t>24742-20</t>
  </si>
  <si>
    <t>L091301</t>
  </si>
  <si>
    <t>RIAVVICINATORE OSSA E COSTOLE SEMB CM19</t>
  </si>
  <si>
    <t>SEMB TENAGLIA PER OSSA 19CM</t>
  </si>
  <si>
    <t>24704-19</t>
  </si>
  <si>
    <t>PINZA SGORBIA RUSKIN 190MM</t>
  </si>
  <si>
    <t>RUSKIN PINZA SGORBIA 18CM</t>
  </si>
  <si>
    <t>24616-04</t>
  </si>
  <si>
    <t>L091302</t>
  </si>
  <si>
    <t>BONE RONGEUR DELICATO CURVO 180MM</t>
  </si>
  <si>
    <t>LUER PINZA SGORBIA 15CM FIG.2</t>
  </si>
  <si>
    <t>24602-15</t>
  </si>
  <si>
    <t>PINZA SGORBIA MARQUARDT 200MM</t>
  </si>
  <si>
    <t>MARQUARDT PINZA SGORBIA 20CM</t>
  </si>
  <si>
    <t>24614-20</t>
  </si>
  <si>
    <t>BONE RONGEUR CURVO FORTE 240MM</t>
  </si>
  <si>
    <t>LUER PINZA SGORBIA 17CM</t>
  </si>
  <si>
    <t>24604-17</t>
  </si>
  <si>
    <t>PINZA SGORBIA LEKSELL-STILLE 240MM</t>
  </si>
  <si>
    <t>LEKSELL PINZA SGORBIA 24CM 4MM</t>
  </si>
  <si>
    <t>24621-04</t>
  </si>
  <si>
    <t>PINZA TAGLIENTE LISTON CURVA 280MM</t>
  </si>
  <si>
    <t>STILLE-LISTON CESOIA PER OSSA CURVA</t>
  </si>
  <si>
    <t>24671-27</t>
  </si>
  <si>
    <t>ALESATORE 150MM C.2 SCANELLATURE 150MM</t>
  </si>
  <si>
    <t>PERFORATORE 14CM</t>
  </si>
  <si>
    <t>24898-14</t>
  </si>
  <si>
    <t>CANNULA D.ASPIR.ZOELLNER_GF773R     D22SWG</t>
  </si>
  <si>
    <t>ZOELLNER CANNULA PER ASPIRAZIONE CON UNA</t>
  </si>
  <si>
    <t>25221-00</t>
  </si>
  <si>
    <t>A06010103</t>
  </si>
  <si>
    <t>CANNULA ASPIRAZIONE POOL CHARR.30</t>
  </si>
  <si>
    <t>POOLE CANNULA PER ASPIRAZIONE RETTO</t>
  </si>
  <si>
    <t xml:space="preserve"> 6310-22</t>
  </si>
  <si>
    <t>CANNULA ASPIRAZIONE ADSON 10 FG.</t>
  </si>
  <si>
    <t>ADSON CANNULA PER ASPIRAZIONE 4MM.</t>
  </si>
  <si>
    <t>25235-04</t>
  </si>
  <si>
    <t>CANNULA ASPIRAZIONE FORMBY</t>
  </si>
  <si>
    <t>FRAZIER CANNULA PER ASPIRIRAZIONE 30°</t>
  </si>
  <si>
    <t>25230-10</t>
  </si>
  <si>
    <t>CANNULA ASPIR.FERGUSSON D4,0MM</t>
  </si>
  <si>
    <t>POPPEN PER TUBO ASPIRAZIONE 12CH. 13CM</t>
  </si>
  <si>
    <t>25233-12</t>
  </si>
  <si>
    <t>CANNULA ASPIRAZIONE LEMPERT 6 FG.</t>
  </si>
  <si>
    <t>FRAZIER CANNULA PER ASPIRAZIONE 30°,</t>
  </si>
  <si>
    <t>25230-06</t>
  </si>
  <si>
    <t>CIOTOLA</t>
  </si>
  <si>
    <t>SCODELLE ROTONDE 18/8 61X30 MM, 0,07L</t>
  </si>
  <si>
    <t>83110-05</t>
  </si>
  <si>
    <t>V0402</t>
  </si>
  <si>
    <t>VASCHETTA DA LAB.INOX__D/111MM_300ML__</t>
  </si>
  <si>
    <t>SCODELLE ROTONDE 18/8  116X50 MM, 0,35L</t>
  </si>
  <si>
    <t>83110-13</t>
  </si>
  <si>
    <t>SCODELLE ROTONDE 18/8  147X65 MM, 0,7 L</t>
  </si>
  <si>
    <t>83110-20</t>
  </si>
  <si>
    <t>TAGLIAFILI 235MM</t>
  </si>
  <si>
    <t>PINZE TAGLIA FILO TC 22CM DURO 2,2MM</t>
  </si>
  <si>
    <t>38554-22</t>
  </si>
  <si>
    <t>TAGLIENTE PER FILO MET.DURO FINO 2,5MM</t>
  </si>
  <si>
    <t>PINZE TAGLIA FILO TC 22CM DURO 2,5MM</t>
  </si>
  <si>
    <t>38561-22</t>
  </si>
  <si>
    <t>PINZA ESTR FILI  LARGA  180MM</t>
  </si>
  <si>
    <t>PINZA CON CHIUSO PARALLELO 18CM 7MM TC</t>
  </si>
  <si>
    <t>38571-07</t>
  </si>
  <si>
    <t>PINZA PLATTA 185MM</t>
  </si>
  <si>
    <t>PINZA PER PIEGARE 18,5CM</t>
  </si>
  <si>
    <t>38569-17</t>
  </si>
  <si>
    <t>PINZA EMOST.JACOBSON CRV.130MM</t>
  </si>
  <si>
    <t>RASPATORE LANGENBECK 17MM LARG.190MM</t>
  </si>
  <si>
    <t>LANGENBECK PERIOSTOTOMO 19CM</t>
  </si>
  <si>
    <t>24538-19</t>
  </si>
  <si>
    <t>ANGIOSTATO SATINSKY CM 14</t>
  </si>
  <si>
    <t>PINZA DI COOLEY 14CM</t>
  </si>
  <si>
    <t>22516-14</t>
  </si>
  <si>
    <t>DIVARICATORE HASSON</t>
  </si>
  <si>
    <t>HASSON RETTRATORE A FORMA DI S,</t>
  </si>
  <si>
    <t>Z0000130921</t>
  </si>
  <si>
    <t>PINZA CRILE FINE COLLER CM14</t>
  </si>
  <si>
    <t>COLLER PINZA EMOSTATICA RETTA  14CM</t>
  </si>
  <si>
    <t>12056-14</t>
  </si>
  <si>
    <t>PINZA CRILE FINE COLLER CM18,5</t>
  </si>
  <si>
    <t>COLLER FORCEPS 7 1/2" CVD.</t>
  </si>
  <si>
    <t>Z0000119933</t>
  </si>
  <si>
    <t>ESTRATTORE TESTA FEMORE</t>
  </si>
  <si>
    <t>24864-14</t>
  </si>
  <si>
    <t>LEVA DI LUSSAZIONE P.DISLOC.DI TESTA FEM</t>
  </si>
  <si>
    <t>MURPHY-LANE LEVA PER LUXAZIONE 30CM</t>
  </si>
  <si>
    <t>24556-34</t>
  </si>
  <si>
    <t>IMPATTATORE RETTANGOLARE 17X7MM 300MM</t>
  </si>
  <si>
    <t>CASPAR PESTELLO 20CM 16MM</t>
  </si>
  <si>
    <t>24249-16</t>
  </si>
  <si>
    <t>L090401</t>
  </si>
  <si>
    <t>ELEVAT.PALPEBR.DESMARRES 9X9MM 140MM</t>
  </si>
  <si>
    <t>DESMARRES DIVARICATORE 16CM 8MM</t>
  </si>
  <si>
    <t>17038-08</t>
  </si>
  <si>
    <t>ELEVAT.PALPEBR.DESMARRES 9X12MM 140MM</t>
  </si>
  <si>
    <t>DESMARRES DIVARICATORE 16CM 10MM</t>
  </si>
  <si>
    <t>17038-10</t>
  </si>
  <si>
    <t>ELEVAT.PALPEBR.DESMARRES 11X14MM 140MM</t>
  </si>
  <si>
    <t>DESMARRES DIVARICATORE 16CM 14MM</t>
  </si>
  <si>
    <t>17038-14</t>
  </si>
  <si>
    <t>UNCINO PER IRIDE GUTHRIE 2 DENTI PUNTUTO</t>
  </si>
  <si>
    <t>JOSEPH  UNCINO PER MUCOS 2 DENTI</t>
  </si>
  <si>
    <t>16910-02</t>
  </si>
  <si>
    <t>RETRAT OFT_UNCINO PER IRIDE GUTHRIE__OA335R__</t>
  </si>
  <si>
    <t>GUTHRIE UNCINI PER L`IRIDE GRANDE</t>
  </si>
  <si>
    <t>40412-02</t>
  </si>
  <si>
    <t>L03140104</t>
  </si>
  <si>
    <t>UNCINO PER IRIDE ROLLET 2 DENTI PUNTUTO</t>
  </si>
  <si>
    <t>16910-05</t>
  </si>
  <si>
    <t>UNCINO PER IRIDE ROLLET 4 DENTI SMUSSO</t>
  </si>
  <si>
    <t>UNCINO X PELLE ROLLET 4 REBBI SMUSSI MM.</t>
  </si>
  <si>
    <t>40437-04</t>
  </si>
  <si>
    <t xml:space="preserve">PINZA PER IRIDE 100MM               </t>
  </si>
  <si>
    <t>GRAEFE PINZETTA PER IRIDECTOMIA 10,5CM</t>
  </si>
  <si>
    <t>11700-10</t>
  </si>
  <si>
    <t>FORBICI IRIDECTOMIA GRAEFE 100MM</t>
  </si>
  <si>
    <t>GRAEFE FORBICI PER TENOTOMIA 9,5CM</t>
  </si>
  <si>
    <t xml:space="preserve"> 9477-09</t>
  </si>
  <si>
    <t>FORBICI PER IRIDECTOMIA NOYES 125MM</t>
  </si>
  <si>
    <t>NOYES FORBICI PER IRIDECTOMA RETTE</t>
  </si>
  <si>
    <t xml:space="preserve"> 9222-02</t>
  </si>
  <si>
    <t>CUCCHIAIO DOPPIO HOUSE TAGL.1,5 E 1,8MM</t>
  </si>
  <si>
    <t>CURETTA HOUSE DOPPIA MM1,5-1,8</t>
  </si>
  <si>
    <t>50574-02</t>
  </si>
  <si>
    <t>L149001</t>
  </si>
  <si>
    <t>RETRATT.ALARE COTTLE LAME 10X12MM 140MM</t>
  </si>
  <si>
    <t>COTTLE UNCINO PER LE PINNE NASALI 15CM</t>
  </si>
  <si>
    <t>16918-15</t>
  </si>
  <si>
    <t>UNCINO KLEINER</t>
  </si>
  <si>
    <t>ITERSON UNCINO TRACHEALE ACUTO 16CM</t>
  </si>
  <si>
    <t>16920-16</t>
  </si>
  <si>
    <t>ITERSON UNCINO TRACHEALE SMUSSO 16CM</t>
  </si>
  <si>
    <t>16922-16</t>
  </si>
  <si>
    <t>DIVARICATORE_GILLIES_180MM_PICCOLO__</t>
  </si>
  <si>
    <t>GILLIES UNCINO DA PELLE 18CM FIG. 1</t>
  </si>
  <si>
    <t>48130-01</t>
  </si>
  <si>
    <t xml:space="preserve">DIVARICATORE GILLIES </t>
  </si>
  <si>
    <t>GILLIES UNCINO DA PELLE 18CM FIG.2</t>
  </si>
  <si>
    <t>48130-02</t>
  </si>
  <si>
    <t xml:space="preserve">UNCINO DI COTTLE </t>
  </si>
  <si>
    <t>COTTLE UNCINO NASALE PICCOLO 15CM</t>
  </si>
  <si>
    <t>16905-02</t>
  </si>
  <si>
    <t>UJNCINO FREER</t>
  </si>
  <si>
    <t>UNCINI DOPPIA DI FREER 15CM</t>
  </si>
  <si>
    <t>50645-15*</t>
  </si>
  <si>
    <t>DS-SINGLE FIRE PINZA APPL.LAP.L 12/310MM</t>
  </si>
  <si>
    <t>CLIP APPLICATION FCPS.10MM, 360° ROTAT.</t>
  </si>
  <si>
    <t>708-743</t>
  </si>
  <si>
    <t>L1204</t>
  </si>
  <si>
    <t>INSERTO PINZA BABCOCK 5/310MM</t>
  </si>
  <si>
    <t>INSERTO PINZA DA PRESA BABCOCK</t>
  </si>
  <si>
    <t>775-4098</t>
  </si>
  <si>
    <t xml:space="preserve">FORBICE BOTTONUTA 120MM COD.BC030R  </t>
  </si>
  <si>
    <t>Perwitzschky forbice rt 12cm lama bott</t>
  </si>
  <si>
    <t>02.50.52</t>
  </si>
  <si>
    <t>MEDICON</t>
  </si>
  <si>
    <t>FORBICE DISSEZ_JAMESON-WERBER_130MM_BC175R__</t>
  </si>
  <si>
    <t>Stevens forbice cv 13cm</t>
  </si>
  <si>
    <t>04.67.13</t>
  </si>
  <si>
    <t>FORB.DI LEXER NOIR TAGLIO OND.CVO.165MM</t>
  </si>
  <si>
    <t>Lexer HM forbice cv 16cm</t>
  </si>
  <si>
    <t>03.57.96</t>
  </si>
  <si>
    <t>DUROTIP FORBICI WERTHEIM 230MM</t>
  </si>
  <si>
    <t>Mayo Harrington HM forbice cv 23cm</t>
  </si>
  <si>
    <t>03.53.73</t>
  </si>
  <si>
    <t>PINZETTA DISSEZ.ADSON FINE 1X2D.150MM</t>
  </si>
  <si>
    <t>Adson pinza chir 15cm 1x2d liscia</t>
  </si>
  <si>
    <t>06.21.15</t>
  </si>
  <si>
    <t>PINZA CHIRURGICA CM11,5 PUNTA MEDIA</t>
  </si>
  <si>
    <t>pinza chir 12cm 1x2d stretta</t>
  </si>
  <si>
    <t>06.07.11</t>
  </si>
  <si>
    <t>PORTAGHI CASTROVIEJO CM 18</t>
  </si>
  <si>
    <t>Castroviejo HM micro portaghi 17cm zigrin</t>
  </si>
  <si>
    <t>11.62.87</t>
  </si>
  <si>
    <t xml:space="preserve">AGO D'REVERDIN LEGG.CRV.195MM       </t>
  </si>
  <si>
    <t>Reverdin ago 19cm fig 2</t>
  </si>
  <si>
    <t>13.61.02</t>
  </si>
  <si>
    <t>A0101</t>
  </si>
  <si>
    <t xml:space="preserve">AGO D'REVERDIN RET.230MM            </t>
  </si>
  <si>
    <t>Reverdin ago 21cm fig 1</t>
  </si>
  <si>
    <t>13.62.01</t>
  </si>
  <si>
    <t>UNCINO P.ESPLORAZIONE CASPAR 90°7MM</t>
  </si>
  <si>
    <t>Caspar uncino d'esplorazione 24.5cm 6mm</t>
  </si>
  <si>
    <t>58.47.02</t>
  </si>
  <si>
    <t>DIVARICATORE CUSHING-KOCHER 10X10MM BT190R</t>
  </si>
  <si>
    <t>Cushing divaricat 8x10mm 21cm</t>
  </si>
  <si>
    <t>20.17.50</t>
  </si>
  <si>
    <t>Kelly divaricat 65x75mm 25cm</t>
  </si>
  <si>
    <t>23.47.03</t>
  </si>
  <si>
    <t>DIVARICAT.MODIF.MANNERFELT 1DENTE ACUTO</t>
  </si>
  <si>
    <t>Kleinert Kutz gancio acu 5mm 13cm</t>
  </si>
  <si>
    <t>20.48.05</t>
  </si>
  <si>
    <t>RETRATTORE JEFFERSON CURV ST 3X4D 140MM</t>
  </si>
  <si>
    <t>Contour divaricat pericranio smu 14cm</t>
  </si>
  <si>
    <t>24.26.70</t>
  </si>
  <si>
    <t>ANGIOSTATO TIPO COOLEY CM10</t>
  </si>
  <si>
    <t>Neonatal pinza vasc 12.5cm 90° cv</t>
  </si>
  <si>
    <t>55.33.94</t>
  </si>
  <si>
    <t>DIVARICATORE A STELLA S.MORSE P.ADULTI</t>
  </si>
  <si>
    <t>Morse divaricat costale p adulti</t>
  </si>
  <si>
    <t>54.18.55</t>
  </si>
  <si>
    <t>PORTAGHI MICRO CURVO 160MM</t>
  </si>
  <si>
    <t>Castroviejo micro portaghi cv 14.5cm s crem</t>
  </si>
  <si>
    <t>11.70.23</t>
  </si>
  <si>
    <t>CANNULA P.ASPIRAZIONE</t>
  </si>
  <si>
    <t>Adson cannula aspir 12 Charr cv 13.5cm LL</t>
  </si>
  <si>
    <t>09.81.12</t>
  </si>
  <si>
    <t>CANNULA ASPIRAZ.PLESTER D:1,5MM 195MM</t>
  </si>
  <si>
    <t>Plester tubo aspir 5 Charr ang 13.5cm</t>
  </si>
  <si>
    <t>09.84.05</t>
  </si>
  <si>
    <t>CANNULA ASPIRAZ.PLESTER D:2,0MM 195MM</t>
  </si>
  <si>
    <t>Plester tubo aspir 6 Charr ang 13.5cm</t>
  </si>
  <si>
    <t>09.84.06</t>
  </si>
  <si>
    <t>PINZA PER CALAZIONE DESMARRES 90MM</t>
  </si>
  <si>
    <t>Desmarres pinza calazio 20mm 8.5cm</t>
  </si>
  <si>
    <t>60.55.01</t>
  </si>
  <si>
    <t>L170299</t>
  </si>
  <si>
    <t>FORBICE COTTLE ACUTA CURVA 105MM</t>
  </si>
  <si>
    <t>Cottle Masing forbice rino cv acu 10cm</t>
  </si>
  <si>
    <t>67.48.10</t>
  </si>
  <si>
    <t>L01040601</t>
  </si>
  <si>
    <t>CURETTA AURICOLARE JANSEN DOPPIA MM160</t>
  </si>
  <si>
    <t>FK803R</t>
  </si>
  <si>
    <t xml:space="preserve">REGOLO ACCIAIO__150MM_GRADUAT__     </t>
  </si>
  <si>
    <t>AA804R</t>
  </si>
  <si>
    <t>REGOLO ACCIAIO SCALA MILL.E POL.__  300MM</t>
  </si>
  <si>
    <t>AA805R</t>
  </si>
  <si>
    <t>GONIOMETRO P.DITA</t>
  </si>
  <si>
    <t>AD110R</t>
  </si>
  <si>
    <t>PINZA FERMATELI/FERMATUBI_SERRATUBO_165MM</t>
  </si>
  <si>
    <t>AN909R</t>
  </si>
  <si>
    <t>MANICO BISTURI NO.3 XL</t>
  </si>
  <si>
    <t>BB078R</t>
  </si>
  <si>
    <t>FORBICE TIPO RAGNELL RETTA CM13,5</t>
  </si>
  <si>
    <t>BC026R</t>
  </si>
  <si>
    <t>FORBICE TIPO RAGNELL CURVA CM13,5</t>
  </si>
  <si>
    <t>BC027R</t>
  </si>
  <si>
    <t>FORBICI LA GRANGE 115MM</t>
  </si>
  <si>
    <t>BC154R</t>
  </si>
  <si>
    <t xml:space="preserve">FORBICE DISSEZ_JAMESON_150MM_CRV__  </t>
  </si>
  <si>
    <t>BC177R</t>
  </si>
  <si>
    <t>FORBICI P.DISSEZ.GORNEY RET.195MM</t>
  </si>
  <si>
    <t>BC188R</t>
  </si>
  <si>
    <t>FORBICI P.DISSEZ.GORNEY CRV.195MM</t>
  </si>
  <si>
    <t>BC189R</t>
  </si>
  <si>
    <t>DUROTIP FORBICI DE'BAKEY ANGOL.60 220MM_BC245R</t>
  </si>
  <si>
    <t>BC245R</t>
  </si>
  <si>
    <t>FORB. DUROTIP DISS.TOENNIS-ADS 175MM</t>
  </si>
  <si>
    <t>BC273R</t>
  </si>
  <si>
    <t>FORBICE DUROTIP TAGLIO ONDUL.CRV.175MM BC273W</t>
  </si>
  <si>
    <t>BC273W</t>
  </si>
  <si>
    <t>DUROTIP FORBICI LEXER DISSEZ.CRV.165MM</t>
  </si>
  <si>
    <t>BC283R</t>
  </si>
  <si>
    <t>FORBICE DISSEZ. MAYO-STILLE BC577R -CURVA 140MM.</t>
  </si>
  <si>
    <t>BC577R</t>
  </si>
  <si>
    <t>FORBICE DISSEZ. TOENNIS-ADSON BC630R175MM.</t>
  </si>
  <si>
    <t>BC630R</t>
  </si>
  <si>
    <t>FORBICI TOENNIS-ADSON CRV.175MM</t>
  </si>
  <si>
    <t>BC631R</t>
  </si>
  <si>
    <t>FORBICE DOPPIA CURVA TIPO HOENFELLER CM 22,5</t>
  </si>
  <si>
    <t>BC638R</t>
  </si>
  <si>
    <t>FORBICE DOPPIA CURVA TIPO HOENFELLER CM 25,5</t>
  </si>
  <si>
    <t>BC639R</t>
  </si>
  <si>
    <t>IRIS SUPERCUT FORBICI CRV.AC/AC 110MM</t>
  </si>
  <si>
    <t>BC901R</t>
  </si>
  <si>
    <t xml:space="preserve">FORBICE TIPO SUPERCUT  GORNEY CM 19,5 </t>
  </si>
  <si>
    <t>BC921R</t>
  </si>
  <si>
    <t>PINZETTA CHIR/ANATOM_WANGENSTEEN_   150MM_BD171R__</t>
  </si>
  <si>
    <t>BD171R</t>
  </si>
  <si>
    <t xml:space="preserve">PINZETTA MICRO MORSO LISCIO_ BD231R </t>
  </si>
  <si>
    <t>BD231R</t>
  </si>
  <si>
    <t>PINZETTA P.MICROSUT.0,5MM 185MM</t>
  </si>
  <si>
    <t>BD264R</t>
  </si>
  <si>
    <t>PINZA ANATOMICA OROLOGIAIO CM11 0,3MM CURVA</t>
  </si>
  <si>
    <t>BD329R</t>
  </si>
  <si>
    <t>PINZETTA P LEGAT.D.VASI RET.0,3MM 135MM</t>
  </si>
  <si>
    <t>BD336R</t>
  </si>
  <si>
    <t>PINZETTA PREC.FORMA PIAT.0,3MM 120MM</t>
  </si>
  <si>
    <t>BD338R</t>
  </si>
  <si>
    <t>PINZETTA DISSEZ.SEMKEN 1X2D.1,1MM 145MM</t>
  </si>
  <si>
    <t>BD669R</t>
  </si>
  <si>
    <t>PINZA ADLERKREUTZ CM 15</t>
  </si>
  <si>
    <t>BD735R</t>
  </si>
  <si>
    <t xml:space="preserve">PINZETTA ATR.ISOLATA 200MM_BD858R   </t>
  </si>
  <si>
    <t>BD858R</t>
  </si>
  <si>
    <t>PINZETTA ATR.ISOLATA 240MM</t>
  </si>
  <si>
    <t>BD859R</t>
  </si>
  <si>
    <t>PINZA P.MEDICAZIONE RET.145MM BF010R</t>
  </si>
  <si>
    <t>BF010R</t>
  </si>
  <si>
    <t>PINZA PORTA TAMPONE MICRO CM 14,5 RETTO</t>
  </si>
  <si>
    <t>BF016R</t>
  </si>
  <si>
    <t xml:space="preserve">PINZA PORTA TAMPONE AESCULAP CM35 CURVA </t>
  </si>
  <si>
    <t>BF065R</t>
  </si>
  <si>
    <t>PINZA P TENDINI BRAND CRV.185MM</t>
  </si>
  <si>
    <t>BF316R</t>
  </si>
  <si>
    <t>PASSAFILO ANGOLATO GROSSO 0'SHAUGNESSYCM 18</t>
  </si>
  <si>
    <t>BJ121R</t>
  </si>
  <si>
    <t xml:space="preserve">AGHI LIBERI </t>
  </si>
  <si>
    <t>BL104N</t>
  </si>
  <si>
    <t>BL109N</t>
  </si>
  <si>
    <t>AGHI SUT.#B10 CERCHIO P.TRIAN._     _BL110N</t>
  </si>
  <si>
    <t>BL110N</t>
  </si>
  <si>
    <t>BL233N</t>
  </si>
  <si>
    <t xml:space="preserve">AGO D'SUTURA__GA5_P/TONDA CURVO__   </t>
  </si>
  <si>
    <t>BL235N</t>
  </si>
  <si>
    <t>BL236N</t>
  </si>
  <si>
    <t>AGO SUT_#GA1 PUNTA TRIANG_BL251N_CF.12PZ__</t>
  </si>
  <si>
    <t>BL251N</t>
  </si>
  <si>
    <t>BL253N</t>
  </si>
  <si>
    <t>BL254N</t>
  </si>
  <si>
    <t>AGO SUT_#GA5 PUNTA TRIANG_BL255N_CF.12PZ_</t>
  </si>
  <si>
    <t>BL255N</t>
  </si>
  <si>
    <t>BL257N</t>
  </si>
  <si>
    <t>BL323N</t>
  </si>
  <si>
    <t>PORTAGHI CASTROVIEJO CM 21,5</t>
  </si>
  <si>
    <t>BM005R</t>
  </si>
  <si>
    <t>DUROGRIP PORTAGHI MASING ANEL.CRV.V.BAS.-COD.BM009R</t>
  </si>
  <si>
    <t>BM009R</t>
  </si>
  <si>
    <t>PORTAGHI_DUROGRIP BABY-CRILE-WOOD_15CM_BM013R__</t>
  </si>
  <si>
    <t>BM013R</t>
  </si>
  <si>
    <t>PORTAGHI DUROGRIP_CRILE-WOOD_145MM_ RETTO__</t>
  </si>
  <si>
    <t>BM016R</t>
  </si>
  <si>
    <t>PORTAGO DUROGRIP_HEGER-MAYO-SEELEY 205_BM022R___</t>
  </si>
  <si>
    <t>BM022R</t>
  </si>
  <si>
    <t>PORTAGO DUROGRIP BM026R - P.VASI SOTP.VASI SOTTILE 200MM.</t>
  </si>
  <si>
    <t>BM026R</t>
  </si>
  <si>
    <t xml:space="preserve">PORTAGHI DUROGRIP__230MM_RETTO__    </t>
  </si>
  <si>
    <t>BM027R</t>
  </si>
  <si>
    <t>PORTAGHI DUROGRIP_DE BAKEY_150MM_RETTO__</t>
  </si>
  <si>
    <t>BM032R</t>
  </si>
  <si>
    <t xml:space="preserve">PORTAGHI COD.BM035R -               </t>
  </si>
  <si>
    <t>BM035R</t>
  </si>
  <si>
    <t>DUROGRIP PORTAGHI 230MM_BM036R_     DE'BAKEY</t>
  </si>
  <si>
    <t>BM036R</t>
  </si>
  <si>
    <t xml:space="preserve">DUROGRIP PORTAGHI DE'BAKEY 250MM    </t>
  </si>
  <si>
    <t>BM037R</t>
  </si>
  <si>
    <t>PORTAGHI DUROGRIP_DE BAKEY_305MM_RETTO__</t>
  </si>
  <si>
    <t>BM038R</t>
  </si>
  <si>
    <t>PORTAGHI MODELLO DEBAKEY CM30,5 MODELLO SOTTILE</t>
  </si>
  <si>
    <t>BM040R</t>
  </si>
  <si>
    <t>PORTAGHI DA PARETE TIPO WNGENSTEIN CM 27,5</t>
  </si>
  <si>
    <t>BM042R</t>
  </si>
  <si>
    <t>PORTAGHI DUROGRIP_RYDER_175MM_RETTO__</t>
  </si>
  <si>
    <t>BM045R</t>
  </si>
  <si>
    <t>PORTAGHI TIPO RYDER MOD GRAZILCM 21</t>
  </si>
  <si>
    <t>BM057R</t>
  </si>
  <si>
    <t>PORTAGHI DA PARETE TIPO MAYO HEGAR CM 15</t>
  </si>
  <si>
    <t>BM065R</t>
  </si>
  <si>
    <t>PORTAGHI DUROGRIP_HEGAR-MAYO_185MM_ RETTO__</t>
  </si>
  <si>
    <t>BM066R</t>
  </si>
  <si>
    <t>PORTAGHI DUROGRIP HEGAR-MAYO BM067R 205MM.</t>
  </si>
  <si>
    <t>BM067R</t>
  </si>
  <si>
    <t>PORTAGHI DUROGRIP_HEGAR_205MM_BM077R__</t>
  </si>
  <si>
    <t>BM077R</t>
  </si>
  <si>
    <t>PORTAGHI_DUROGRIP PORTAGHI HEGAR_   242MM_BM078R_ AESCULAP _</t>
  </si>
  <si>
    <t>BM078R</t>
  </si>
  <si>
    <t>PORTAGHI CURVO AD S ( TIPO PROCTOLOGICO) CM 21,5</t>
  </si>
  <si>
    <t>BM082R</t>
  </si>
  <si>
    <t>PORTAGHI DUROGRIP_WERTHEIM_200MM_RETTO__</t>
  </si>
  <si>
    <t>BM100R</t>
  </si>
  <si>
    <t>PORTAGHI WERTHEIM CURVO( TIPO PROCTOLOGICO) CM 24</t>
  </si>
  <si>
    <t>BM101R</t>
  </si>
  <si>
    <t>PORTAGHI DUROGRIP_WERTHEIM_240MM_CRV__</t>
  </si>
  <si>
    <t>PINZA DUROGRIP LEGAT. SOTTILE 155MM BM110R</t>
  </si>
  <si>
    <t>BM110R</t>
  </si>
  <si>
    <t>PORTAGHI MICROCH_180MM__BM386T__    DIADUST PORTAGHI IN TITANIO RYDER</t>
  </si>
  <si>
    <t>BM386T</t>
  </si>
  <si>
    <t>DIADUST PORTAGHI TITANIO RYDER 210MM_BM387T</t>
  </si>
  <si>
    <t>BM387T</t>
  </si>
  <si>
    <t>PORTAGHI MATHIEU 140MM</t>
  </si>
  <si>
    <t>BM562R</t>
  </si>
  <si>
    <t>AGO P.LEGATURA HURD APPUNT.CRV.SIN. 210MM BM770R</t>
  </si>
  <si>
    <t>BM770R</t>
  </si>
  <si>
    <t>AGO P LEGATURE DESCHAMPS SIN.210MM  BM780R</t>
  </si>
  <si>
    <t>BM780R</t>
  </si>
  <si>
    <t>AGO PASSAFILO_DESCHAMPS_215MM_SMUSS CRV SX__</t>
  </si>
  <si>
    <t>BM810R</t>
  </si>
  <si>
    <t>AGO PASSAFILO_DESCHAMPS_215MM_SMUSS CRV DX__</t>
  </si>
  <si>
    <t>BM811R</t>
  </si>
  <si>
    <t>AGO P.LEGATURE_DESCHAMPS_240MM_CRV SX__</t>
  </si>
  <si>
    <t>BM822R</t>
  </si>
  <si>
    <t>AGO P.LEGATURE_DESCHAMPS_240MM_CRV DX__</t>
  </si>
  <si>
    <t>BM823R</t>
  </si>
  <si>
    <t xml:space="preserve">DIVARICATORE LUER 10X8/12X11MM      </t>
  </si>
  <si>
    <t>BT010R</t>
  </si>
  <si>
    <t>DIVARICAT. COLLIN 21X14/32X16-17X14/28X16_BT022R</t>
  </si>
  <si>
    <t>BT022R</t>
  </si>
  <si>
    <t xml:space="preserve">RETRATTORE TIPO ROUX </t>
  </si>
  <si>
    <t>BT034R</t>
  </si>
  <si>
    <t>RETRATTORE A REBBI</t>
  </si>
  <si>
    <t>BT126R</t>
  </si>
  <si>
    <t>DIVARIC.FERITE E TRACHEA SMUSSO 2 DENTI</t>
  </si>
  <si>
    <t>BT127R</t>
  </si>
  <si>
    <t>RETRAT CUTE_SMUSSO 3 DENTI__BT128R  DIVARIC.FERITE E TRACHEA</t>
  </si>
  <si>
    <t>BT128R</t>
  </si>
  <si>
    <t>RETRAT CUTE_DIVARICATORE KOENIG_13X13MM_BT182R__</t>
  </si>
  <si>
    <t>BT182R</t>
  </si>
  <si>
    <t xml:space="preserve">RETRATTORE CUSHING </t>
  </si>
  <si>
    <t>BT183R</t>
  </si>
  <si>
    <t xml:space="preserve">DIVARICAT_VOLKMANN_225MM_4 DENTI__  </t>
  </si>
  <si>
    <t>BT229R</t>
  </si>
  <si>
    <t xml:space="preserve">DIVARICAT_VOLKMANN_225MM_6 DENTI__  </t>
  </si>
  <si>
    <t>BT230R</t>
  </si>
  <si>
    <t>BT316R</t>
  </si>
  <si>
    <t>DIVARICATORE LANGENBECK 55X20MM</t>
  </si>
  <si>
    <t>BT327R</t>
  </si>
  <si>
    <t>BT553R</t>
  </si>
  <si>
    <t xml:space="preserve">MULLER </t>
  </si>
  <si>
    <t>BT626R</t>
  </si>
  <si>
    <t>BT670R</t>
  </si>
  <si>
    <t>DISPOS.(*)FISSAGGIO AL TAVOLO       OPERATORIO</t>
  </si>
  <si>
    <t>BT708R</t>
  </si>
  <si>
    <t>DIVARICATORE ROCHARD FISSSAGGIO DOPPIO</t>
  </si>
  <si>
    <t>BT709R</t>
  </si>
  <si>
    <t>DIVARIC ADDOME_SISTEMI FISSAGGIO    ROCHARD__BT710R__</t>
  </si>
  <si>
    <t>BT710R</t>
  </si>
  <si>
    <t>DIVARICATORE_ADDOMINALE_48X90MM     ROCHARD_BT711R</t>
  </si>
  <si>
    <t>BT711R</t>
  </si>
  <si>
    <t>DIVARICATORE_ADDOMINALE_48X105MM    ROCHARD_BT712R</t>
  </si>
  <si>
    <t>BT712R</t>
  </si>
  <si>
    <t>DIVARICATORE_ADDOMINALE_48X120MM    ROCHARD_BT713R</t>
  </si>
  <si>
    <t>BT713R</t>
  </si>
  <si>
    <t>DIVARICATORE_ADDOMINALE_48X155MM    ROCHARD_BT715R</t>
  </si>
  <si>
    <t>BT715R</t>
  </si>
  <si>
    <t>DIVARICATORE LERICHE</t>
  </si>
  <si>
    <t>BT730R</t>
  </si>
  <si>
    <t>BT732R</t>
  </si>
  <si>
    <t>SPATOLA ADDOM.HABERER MALLEABILE CONBT758R</t>
  </si>
  <si>
    <t>BT758R</t>
  </si>
  <si>
    <t>BT761R</t>
  </si>
  <si>
    <t>BT762R</t>
  </si>
  <si>
    <t>BT763R</t>
  </si>
  <si>
    <t>SPATOLA INTESTIN.MALLEAB.VALVA 245X30MM</t>
  </si>
  <si>
    <t>BT773R</t>
  </si>
  <si>
    <t>MANICO FIBRE OTT.P.DIVARIC.VARIO 280MM</t>
  </si>
  <si>
    <t>BT800R</t>
  </si>
  <si>
    <t>VARIO-VALVA 75X22MM</t>
  </si>
  <si>
    <t>BT808R</t>
  </si>
  <si>
    <t>RETRATTORE MANNERFELDT MEDIO CM 15,5</t>
  </si>
  <si>
    <t>BT949R</t>
  </si>
  <si>
    <t>RETRATTORE MANNERFELDT GRANDE CM 15,6</t>
  </si>
  <si>
    <t>BT951R</t>
  </si>
  <si>
    <t xml:space="preserve">SPATOLA DOPPIA MANNERFELT 160MM     </t>
  </si>
  <si>
    <t>BT966R</t>
  </si>
  <si>
    <t>DIVARICATORE ALLEMBERG COMPLETO</t>
  </si>
  <si>
    <t>BV097R</t>
  </si>
  <si>
    <t>BV610R</t>
  </si>
  <si>
    <t>DIVARICATORE FEMORALE DE'BAKEY 150MM</t>
  </si>
  <si>
    <t>BV999R</t>
  </si>
  <si>
    <t>PINZA INTESTINALE/PER TESSUTI/ORGANI TIPO  ALLIS MORSO ATRAUMA CM 22</t>
  </si>
  <si>
    <t>EA096R</t>
  </si>
  <si>
    <t>PINZA INTEST.DI KOCHER CURVA 230MM</t>
  </si>
  <si>
    <t>EA146R</t>
  </si>
  <si>
    <t>PINZA ANASTOMOSI RETTO CM 31.5</t>
  </si>
  <si>
    <t>EA362R</t>
  </si>
  <si>
    <t>EA828R</t>
  </si>
  <si>
    <t xml:space="preserve">DIVARICATORE TUBINGEN </t>
  </si>
  <si>
    <t>EL868R</t>
  </si>
  <si>
    <t>DILAT.UTERINO HEGAR SEMPLICE MM 3</t>
  </si>
  <si>
    <t>EM103R</t>
  </si>
  <si>
    <t xml:space="preserve">PINZA ATR.MORSO 2MM 150MM FB400R    </t>
  </si>
  <si>
    <t>FB400R</t>
  </si>
  <si>
    <t>PINZA DE BAKEY ANGOLATA CM15 PUNTA 2MM</t>
  </si>
  <si>
    <t>FB401R</t>
  </si>
  <si>
    <t>PINZA ATRAUMATICA MORSO 2MM - COD.FBCOD.FB402R</t>
  </si>
  <si>
    <t>FB402R</t>
  </si>
  <si>
    <t>PINZA DE BAKEY ANGOLATA CM20 PUNTA 2MM</t>
  </si>
  <si>
    <t>FB403R</t>
  </si>
  <si>
    <t>PINZA DEBAKEY CM 24 PUNTA 2 MM</t>
  </si>
  <si>
    <t>FB404R</t>
  </si>
  <si>
    <t>PINZA DEBAKEY CM 30 PUNTA 2 MM</t>
  </si>
  <si>
    <t>FB405R</t>
  </si>
  <si>
    <t>PINZA DEBAKEY CM 15 PUNTA 2,8 MM</t>
  </si>
  <si>
    <t>FB414R</t>
  </si>
  <si>
    <t>PINZA ATRAUMATICA_RETTA CM.20_FB415R___</t>
  </si>
  <si>
    <t>FB415R</t>
  </si>
  <si>
    <t>PINZA DEBAKEY CM 24 PUNTA 2,8MM</t>
  </si>
  <si>
    <t>FB416R</t>
  </si>
  <si>
    <t xml:space="preserve">PINZA ATR. RETTA 30CM - COD.FB417R  </t>
  </si>
  <si>
    <t>FB417R</t>
  </si>
  <si>
    <t>BULDOGG CLAMP RETTO</t>
  </si>
  <si>
    <t>FB420R</t>
  </si>
  <si>
    <t>FB422R</t>
  </si>
  <si>
    <t>FB424R</t>
  </si>
  <si>
    <t>FB426R</t>
  </si>
  <si>
    <t>PINZA ATR.GLOVER MORSO CURVO 245MM</t>
  </si>
  <si>
    <t>FB459R</t>
  </si>
  <si>
    <t>PINZA ATR_DE BAKEY_250MM_CRV_X ANEUR_</t>
  </si>
  <si>
    <t>FB471R</t>
  </si>
  <si>
    <t>PINZA DE'BAKEY PER ANEURISMA__      265MM_FB477R__</t>
  </si>
  <si>
    <t>FB477R</t>
  </si>
  <si>
    <t>PINZA DE BAKEY (SATINSKY)</t>
  </si>
  <si>
    <t>FB500R</t>
  </si>
  <si>
    <t>FB501R</t>
  </si>
  <si>
    <t>FB502R</t>
  </si>
  <si>
    <t>FB503R</t>
  </si>
  <si>
    <t>FB504R</t>
  </si>
  <si>
    <t>ANGIOST/PINZA CLAMP VASC_DE'BAKEY_  240MM_FB510R__</t>
  </si>
  <si>
    <t>FB510R</t>
  </si>
  <si>
    <t xml:space="preserve">ANGIOSTATO ANGOLATO SEC. ARKEN CM 24 </t>
  </si>
  <si>
    <t>FB524R</t>
  </si>
  <si>
    <t>PINZA ATR.DE'BAKEY-PEAN 89/260MM CURVA</t>
  </si>
  <si>
    <t>FB533R</t>
  </si>
  <si>
    <t xml:space="preserve">PINZA VASC ATR_COOLEY_200MM_CRV__   </t>
  </si>
  <si>
    <t>FB570R</t>
  </si>
  <si>
    <t>ANGIOSTATO TIPO COOLEY CM12,5</t>
  </si>
  <si>
    <t>FB701R</t>
  </si>
  <si>
    <t>FB703R</t>
  </si>
  <si>
    <t>FB705R</t>
  </si>
  <si>
    <t>FB706R</t>
  </si>
  <si>
    <t>FB708R</t>
  </si>
  <si>
    <t>ANGIOSTATO COOLEY BICK CM 15</t>
  </si>
  <si>
    <t>FB731R</t>
  </si>
  <si>
    <t>ANGIOSTATO COOLEY BICK CM 15,5</t>
  </si>
  <si>
    <t>FB732R</t>
  </si>
  <si>
    <t>FB734R</t>
  </si>
  <si>
    <t>ANGIOSTATO COOLEY CM 18.5</t>
  </si>
  <si>
    <t>FB737R</t>
  </si>
  <si>
    <t>ANGIOSTATO COOLEY CM 26</t>
  </si>
  <si>
    <t>FB738R</t>
  </si>
  <si>
    <t>FB742R</t>
  </si>
  <si>
    <t>PINZA VASC ATR_COOLEY_ANGOL 165/40MM_FB754R_</t>
  </si>
  <si>
    <t>FB754R</t>
  </si>
  <si>
    <t>PINZA VASC ATR_COOLEY_ANGOL 170/52MM_FB755R_</t>
  </si>
  <si>
    <t>FB755R</t>
  </si>
  <si>
    <t>FB756R</t>
  </si>
  <si>
    <t>ANGIOSTATO COOLEY CM 22</t>
  </si>
  <si>
    <t>FB766R</t>
  </si>
  <si>
    <t xml:space="preserve">ANGIOSTATO CM 27 </t>
  </si>
  <si>
    <t>FB767R</t>
  </si>
  <si>
    <t>FB773R</t>
  </si>
  <si>
    <t>ANGIOSTATO PERRY COOLEY CM 29,5</t>
  </si>
  <si>
    <t>FB775R</t>
  </si>
  <si>
    <t>ANGIOSTATO COOLEY CM 20,5</t>
  </si>
  <si>
    <t>FB776R</t>
  </si>
  <si>
    <t>FB777R</t>
  </si>
  <si>
    <t>ANGIOSTATO COOLEY 26,5</t>
  </si>
  <si>
    <t>FB778R</t>
  </si>
  <si>
    <t>ANGIOSTATO COOLEY  CM 26,5</t>
  </si>
  <si>
    <t>FB779R</t>
  </si>
  <si>
    <t>ANGIOSTATO COOLEY  CM 27,5</t>
  </si>
  <si>
    <t>FB780R</t>
  </si>
  <si>
    <t>ANGIOSTATO LEITZ CM 20,5</t>
  </si>
  <si>
    <t>FB795R</t>
  </si>
  <si>
    <t>DIVARICATORE SOLO PER FB 808</t>
  </si>
  <si>
    <t>FB809R</t>
  </si>
  <si>
    <t>PAIO VALVE 40X40MM P.FB808R</t>
  </si>
  <si>
    <t>FB811R</t>
  </si>
  <si>
    <t>PAIO VALVE 60X60MM P.FB814R</t>
  </si>
  <si>
    <t>FB816R</t>
  </si>
  <si>
    <t>PAIO VALVE 50X80MM P.FB814R</t>
  </si>
  <si>
    <t>FB817R</t>
  </si>
  <si>
    <t>DIVARICATORE COSTALE BABY-FINOCHIETTO</t>
  </si>
  <si>
    <t>FB830R</t>
  </si>
  <si>
    <t>DIVARICAT.A STELLA S.MORSE P.BAMBINI</t>
  </si>
  <si>
    <t>FB845R</t>
  </si>
  <si>
    <t>PAIO VALVA SOLO 10X10MM APPR.SU FB853R</t>
  </si>
  <si>
    <t>FB854R</t>
  </si>
  <si>
    <t>PAIO VALVA SOLO 10X15MM APPR.SU FB853R</t>
  </si>
  <si>
    <t>FB855R</t>
  </si>
  <si>
    <t>PAIO VALVA SOLO 10X20MM APPR.SU FB853R</t>
  </si>
  <si>
    <t>FB856R</t>
  </si>
  <si>
    <t>PAIO VALVA SOLO 15X20MM APPR.SU FB852R</t>
  </si>
  <si>
    <t>FB857R</t>
  </si>
  <si>
    <t>PAIO VALVA SOLO 20X20MM APPR.SU FB852R</t>
  </si>
  <si>
    <t>FB858R</t>
  </si>
  <si>
    <t>PINZA ANASTOMOSI RETTO CM24</t>
  </si>
  <si>
    <t>FB954R</t>
  </si>
  <si>
    <t>MICROPINZ.PLATEAU MORSI LA:0,8MM 180MM</t>
  </si>
  <si>
    <t>FD253R</t>
  </si>
  <si>
    <t>PINZA PER SUTURE RET.MORSO 0,3MM    150MM FD284R</t>
  </si>
  <si>
    <t>FD284R</t>
  </si>
  <si>
    <t>PINZA PASSAFILI_ 0,6MM 180MM__FD286RPER SUTURE RET.MORSO</t>
  </si>
  <si>
    <t>FD286R</t>
  </si>
  <si>
    <t>APPROSSIMAT.BIEMER-MUELLER 9,0MM RETTO</t>
  </si>
  <si>
    <t>FD611R</t>
  </si>
  <si>
    <t>CLIP P.ARTERIE S/MUELLER RETTA</t>
  </si>
  <si>
    <t>FE020K</t>
  </si>
  <si>
    <t>SPATULA CEREB.C.INS.SILICON.LA.15,0MM</t>
  </si>
  <si>
    <t>FF488R</t>
  </si>
  <si>
    <t>FK813R</t>
  </si>
  <si>
    <t>OSTEOTOMO STILLE FINE 15/205MM</t>
  </si>
  <si>
    <t>FL525R</t>
  </si>
  <si>
    <t>OSTEOTOMO STILLE FINE 20/205MM</t>
  </si>
  <si>
    <t>FL526R</t>
  </si>
  <si>
    <t>OSTEOTOMO STILLE FINE 25/205MM</t>
  </si>
  <si>
    <t>FL527R</t>
  </si>
  <si>
    <t>PINZA MULLER CM11 MICROANELLO</t>
  </si>
  <si>
    <t>FM005R</t>
  </si>
  <si>
    <t>PINZA MULLER CM 16 MICROANELLO</t>
  </si>
  <si>
    <t>FM035R</t>
  </si>
  <si>
    <t xml:space="preserve">MICROFORBICI ELAST.45 FINI 165MM    </t>
  </si>
  <si>
    <t>FM477R</t>
  </si>
  <si>
    <t>PORTAGHI CASTROVIEJO CON CREMAGLIERA CM 23</t>
  </si>
  <si>
    <t>FM568R</t>
  </si>
  <si>
    <t>PINZA MULLER CM 18,5 MICROANELLO MM2</t>
  </si>
  <si>
    <t>FM579R</t>
  </si>
  <si>
    <t xml:space="preserve">CANNULA ASP_BARRON_1MM.___          </t>
  </si>
  <si>
    <t>GF935R</t>
  </si>
  <si>
    <t>CANNULA ASPIRAZIONE BARRON 4 FG.</t>
  </si>
  <si>
    <t xml:space="preserve">CANNULA ASP_BARRON_2MM.___          </t>
  </si>
  <si>
    <t>GF936R</t>
  </si>
  <si>
    <t>CANNULA ASPIRAZIONE BARRON 6 FG.</t>
  </si>
  <si>
    <t>CANNULA ASPIRAZIONE LEMPERT 9 FG.</t>
  </si>
  <si>
    <t>GF938R</t>
  </si>
  <si>
    <t>JG522R</t>
  </si>
  <si>
    <t>VASCHETTA DA LAB.INOX__D/151MM_1LT____</t>
  </si>
  <si>
    <t>JG524R</t>
  </si>
  <si>
    <t>STRUM.P CURVARE FILI 120MM</t>
  </si>
  <si>
    <t>LX175S</t>
  </si>
  <si>
    <t>STRUM.D'IMPATTAZ.P.PROTESI/TESTE D'ANCA</t>
  </si>
  <si>
    <t>ND060</t>
  </si>
  <si>
    <t>CESELLO RIM CEMENTO CHAMFERED 12/400MM</t>
  </si>
  <si>
    <t>ND066NR</t>
  </si>
  <si>
    <t>BARRA TRASV.D8,0MM L110MM P.SCALPELLI</t>
  </si>
  <si>
    <t>ND078R</t>
  </si>
  <si>
    <t>ESTRATTORE DI CEMENTO C.FILETTO D8MM</t>
  </si>
  <si>
    <t>ND079R</t>
  </si>
  <si>
    <t>ESTRATTORE DI CEMENTO C.FILETTO D10MM</t>
  </si>
  <si>
    <t>ND080R</t>
  </si>
  <si>
    <t>GANCIO D'ESTRAZIONE DI CEMENTO 6MM</t>
  </si>
  <si>
    <t>ND082R</t>
  </si>
  <si>
    <t>GANCIO D'ESTRAZIONE DI CEMENTO 8MM</t>
  </si>
  <si>
    <t>ND083R</t>
  </si>
  <si>
    <t>PINZA DI RIMOZ.CEMENTO 5,5X20MM GREZZA</t>
  </si>
  <si>
    <t>ND086R</t>
  </si>
  <si>
    <t>SGORBIA WAGNER RETTA 9MM 400MM</t>
  </si>
  <si>
    <t>ND091NR</t>
  </si>
  <si>
    <t>SGORBIA WAGNER ANG-ANT 9MM 400MM</t>
  </si>
  <si>
    <t>ND092NR</t>
  </si>
  <si>
    <t>ABBASSA-LINGUA BUCHWALD 19/23MM 180MM</t>
  </si>
  <si>
    <t>OM205R</t>
  </si>
  <si>
    <t>PINZA APPL./RIMOZ.CLIP ANG.D:12,5/350MM</t>
  </si>
  <si>
    <t>PL530R</t>
  </si>
  <si>
    <t>CLIP VASCOL.ATR.25MM RET.2,45N VENOSO</t>
  </si>
  <si>
    <t>PL542S</t>
  </si>
  <si>
    <t>CLIP VASCOL.ATR.45MM RET.2,94N VENOSO</t>
  </si>
  <si>
    <t>PL543S</t>
  </si>
  <si>
    <t>CLIP VASCOL.ATR.25MM RET.3,43N ARTERIALE</t>
  </si>
  <si>
    <t>PL544S</t>
  </si>
  <si>
    <t>CLIP VASCOL.ATR.45MM RET.4,41N ARTERIALE</t>
  </si>
  <si>
    <t>PL545S</t>
  </si>
  <si>
    <t>CLIP VASCOL.ATR.25MM CRV.2,45N VENOSO</t>
  </si>
  <si>
    <t>PL546S</t>
  </si>
  <si>
    <t>CLIP VASCOL.ATR.45MM CRV.2,94N VENOSO</t>
  </si>
  <si>
    <t>PL547S</t>
  </si>
  <si>
    <t>CLIP VASCOL.ATR.25MM CRV.3,43N ARTERIALE</t>
  </si>
  <si>
    <t>PL548S</t>
  </si>
  <si>
    <t>CLIP VASCOL.ATR.45MM CRV.4,41N ARTERIALE</t>
  </si>
  <si>
    <t>PL549S</t>
  </si>
  <si>
    <t>CLIP ATR.RET.9,5MM 3,43N</t>
  </si>
  <si>
    <t>PL594R</t>
  </si>
  <si>
    <t>DS-SINGLE FIRE PINZA APPL.LAP.M 10/310MM</t>
  </si>
  <si>
    <t>DS-SINGLE FIRE PINZA APPL.LAP.ML 10/310</t>
  </si>
  <si>
    <t>Unità di misura</t>
  </si>
  <si>
    <t>pezzo</t>
  </si>
  <si>
    <t>O.E. 1° aggiudicatario</t>
  </si>
  <si>
    <t>B.BRAUN</t>
  </si>
  <si>
    <t>ALTHEA</t>
  </si>
  <si>
    <t>REGOLO ACCIAIO SCALA MILL.E POL.150MM</t>
  </si>
  <si>
    <t>AESCULAP AG</t>
  </si>
  <si>
    <t>V0399</t>
  </si>
  <si>
    <t>2247506/R</t>
  </si>
  <si>
    <t>REGOLO ACCIAIO SCALA MILL.E POL.300MM</t>
  </si>
  <si>
    <t>2247507/R</t>
  </si>
  <si>
    <t>SERRA TUBO MORSO LISCI 165MM</t>
  </si>
  <si>
    <t>2487858/R</t>
  </si>
  <si>
    <t>FORBICI DISSEZ.RAGNELL DELIC.RET.135MM</t>
  </si>
  <si>
    <t>2509884/R</t>
  </si>
  <si>
    <t>FORBICI DISSEZ.RAGNELL DELIC.CRV.135MM</t>
  </si>
  <si>
    <t>2528694/R</t>
  </si>
  <si>
    <t>FORBICI JAMESON 150MM</t>
  </si>
  <si>
    <t>L070899</t>
  </si>
  <si>
    <t>2411927/R</t>
  </si>
  <si>
    <t>DUROTIP FORBICI DE'BAKEY ANGOL.60°220MM</t>
  </si>
  <si>
    <t>2379700/R</t>
  </si>
  <si>
    <t>DUROTIP FORBI.DISS.TOENNIS-ADSON 175MM</t>
  </si>
  <si>
    <t>2379696/R</t>
  </si>
  <si>
    <t>DUROTIP FORBICI TAGLIO ONDUL.CRV.175MM</t>
  </si>
  <si>
    <t>2254968/R</t>
  </si>
  <si>
    <t>FORBICI DISSEZ.MAYO-STILLE CRV.140MM</t>
  </si>
  <si>
    <t>2509952/R</t>
  </si>
  <si>
    <t>FORBICI DISSEZ.TOENNIS-ADSON 175MM</t>
  </si>
  <si>
    <t>2509969/R</t>
  </si>
  <si>
    <t>FORBICI DI VASO HOHENFELLNER CRV.225MM</t>
  </si>
  <si>
    <t>2509973/R</t>
  </si>
  <si>
    <t>FORBICI DI VASO HOHENFELLNER CRV.255MM</t>
  </si>
  <si>
    <t>2509974/R</t>
  </si>
  <si>
    <t>SUPERCUT FORBICI GORNEY CRV.195MM</t>
  </si>
  <si>
    <t>2509991/R</t>
  </si>
  <si>
    <t>DUROGRIP PINZETTA WANGENSTEEN 150MM</t>
  </si>
  <si>
    <t>2528146/R</t>
  </si>
  <si>
    <t>PINZETTA MICRO-CHIR.MORSO LISCIO 180MM</t>
  </si>
  <si>
    <t>2528159/R</t>
  </si>
  <si>
    <t>MICRO PINZETTA PUNTE ANGOL.110MM</t>
  </si>
  <si>
    <t>2265376/R</t>
  </si>
  <si>
    <t>PINZETTA DISS.ADLERCREUTZ 4X5D.145MM</t>
  </si>
  <si>
    <t>2528252/R</t>
  </si>
  <si>
    <t>PINZETTA ATR.ISOLATA 200MM</t>
  </si>
  <si>
    <t>L180401</t>
  </si>
  <si>
    <t>2629535/R</t>
  </si>
  <si>
    <t>PINZA P.MEDICAZIONE RET.145MM</t>
  </si>
  <si>
    <t>L031302</t>
  </si>
  <si>
    <t>2670431/R</t>
  </si>
  <si>
    <t>2670432/R</t>
  </si>
  <si>
    <t>PINZA ULRICH-AESCULAP P.MEDICA.CRV.350MM</t>
  </si>
  <si>
    <t>L03130499</t>
  </si>
  <si>
    <t>2503105/R</t>
  </si>
  <si>
    <t>PINCE EMOST.O'SHAUGNESSY 180MM</t>
  </si>
  <si>
    <t>L031310</t>
  </si>
  <si>
    <t>2483866/R</t>
  </si>
  <si>
    <t>AGO D'SUTURA #GA3 PUNTA TRIANG.</t>
  </si>
  <si>
    <t>L0202</t>
  </si>
  <si>
    <t>2527339/R</t>
  </si>
  <si>
    <t>AGO D'SUTURA #GA7 PUNTA TRIANG.</t>
  </si>
  <si>
    <t>2527343/R</t>
  </si>
  <si>
    <t>AGHI SUT.#B4 CERCHIO PUNTA TRIANG.</t>
  </si>
  <si>
    <t>2527287/R</t>
  </si>
  <si>
    <t>AGHI SUT.#B9 CERCHIO P.TRIAN.</t>
  </si>
  <si>
    <t>2527292/R</t>
  </si>
  <si>
    <t>AGHI SUT.#B10 CERCHIO P.TRIAN.</t>
  </si>
  <si>
    <t>2527293/R</t>
  </si>
  <si>
    <t>AGO D'SUTURA #GA3 PUNTA ROTONDA</t>
  </si>
  <si>
    <t>2527333/R</t>
  </si>
  <si>
    <t>AGO D'SUTURA #GA5 PUNTA ROTONDA</t>
  </si>
  <si>
    <t>2527335/R</t>
  </si>
  <si>
    <t>AGO D'SUTURA #GA6 PUNTA ROTONDA</t>
  </si>
  <si>
    <t>2527336/R</t>
  </si>
  <si>
    <t>AGO D'SUTURA #GA1 PUNTA TRIANG.</t>
  </si>
  <si>
    <t>2527337/R</t>
  </si>
  <si>
    <t>AGO D'SUTURA #GA4 PUNTA TRIANG.</t>
  </si>
  <si>
    <t>2527340/R</t>
  </si>
  <si>
    <t>AGO D'SUTURA #GA5 PUNTA TRIANG.</t>
  </si>
  <si>
    <t>2527341/R</t>
  </si>
  <si>
    <t>AGHI SUT.#E3 PUNTA ROT.</t>
  </si>
  <si>
    <t>2527353/R</t>
  </si>
  <si>
    <t>DUROGRIP PORTAGHI DE'BAKEY 305MM</t>
  </si>
  <si>
    <t>2270817/R</t>
  </si>
  <si>
    <t>DUROGRIP PORTAGHI WERTHEIM 240MM</t>
  </si>
  <si>
    <t>2423018/R</t>
  </si>
  <si>
    <t>DUROGRIP PORTAGHI CASTROVIEJO 0,2/215MM</t>
  </si>
  <si>
    <t>2487994/R</t>
  </si>
  <si>
    <t>DUROGRIP PORTAGHI MASING ANEL.CRV.V.BAS.</t>
  </si>
  <si>
    <t>2421758/R</t>
  </si>
  <si>
    <t>DUROGRIP PORTAGHI BABY-CRILE-WOOD 150MM</t>
  </si>
  <si>
    <t>2358163/R</t>
  </si>
  <si>
    <t>DUROGRIP PORTAGHI CRILE-WOOD 145MM</t>
  </si>
  <si>
    <t>2421763/R</t>
  </si>
  <si>
    <t>DUROGRIP PORTAGHI HEGAR-MAYO-SEELEY 205</t>
  </si>
  <si>
    <t>2393622/R</t>
  </si>
  <si>
    <t>DUROGRIP PORTAGHI P.VASI SOTTILE 200MM</t>
  </si>
  <si>
    <t>2380294/R</t>
  </si>
  <si>
    <t>DUROGRIP PORTAGHI P.VASI SOTTILE 230MM</t>
  </si>
  <si>
    <t>2423003/R</t>
  </si>
  <si>
    <t>DUROGRIP PORTAGHI DE'BAKEY 150MM</t>
  </si>
  <si>
    <t>2421791/R</t>
  </si>
  <si>
    <t>DUROGRIP PORTAGHI DE'BAKEY 180MM</t>
  </si>
  <si>
    <t>2423006/R</t>
  </si>
  <si>
    <t>DUROGRIP PORTAGHI DE'BAKEY 230MM</t>
  </si>
  <si>
    <t>2423004/R</t>
  </si>
  <si>
    <t>DUROGRIP PORTAGHI DE'BAKEY 260MM</t>
  </si>
  <si>
    <t>2423005/R</t>
  </si>
  <si>
    <t>2380311/R</t>
  </si>
  <si>
    <t>DUROGRIP PORTAGHI WANGENSTEEN 275MM</t>
  </si>
  <si>
    <t>2421794/R</t>
  </si>
  <si>
    <t>DUROGRIP PORTAGHI A MORSO FINE 175MM</t>
  </si>
  <si>
    <t>2423008/R</t>
  </si>
  <si>
    <t>DUROGRIP PORTAGHI RYDER SOTTILE 210MM</t>
  </si>
  <si>
    <t>2423011/R</t>
  </si>
  <si>
    <t>DUROGRIP PORTAGHI HEGAR-MAYO 150MM</t>
  </si>
  <si>
    <t>2423012/R</t>
  </si>
  <si>
    <t>DUROGRIP PORTAGHI HEGAR-MAYO 185MM</t>
  </si>
  <si>
    <t>2380307/R</t>
  </si>
  <si>
    <t>DUROGRIP PORTAGHI HEGAR-MAYO 205MM</t>
  </si>
  <si>
    <t>2358161/R</t>
  </si>
  <si>
    <t>DUROGRIP PORTAGHI HEGAR 205MM</t>
  </si>
  <si>
    <t>2423016/R</t>
  </si>
  <si>
    <t>DUROGRIP PORTAGHI HEGAR 240MM</t>
  </si>
  <si>
    <t>2421839/R</t>
  </si>
  <si>
    <t>DUROGRIP PORTAGHI CRV.S 215MM</t>
  </si>
  <si>
    <t>2421841/R</t>
  </si>
  <si>
    <t>DUROGRIP PORTAGHI WERTHEIM 200MM</t>
  </si>
  <si>
    <t>2421874/R</t>
  </si>
  <si>
    <t>DUROGRIP PINZA LEGAT.SOTTILE 155MM</t>
  </si>
  <si>
    <t>L091001</t>
  </si>
  <si>
    <t>2409124/R</t>
  </si>
  <si>
    <t>DIADUST PORTAGHI TITANIO RYDER 180MM</t>
  </si>
  <si>
    <t>2620145/R</t>
  </si>
  <si>
    <t>DIADUST PORTAGHI TITANIO RYDER 210MM</t>
  </si>
  <si>
    <t>2620169/R</t>
  </si>
  <si>
    <t>AGO P.LEGATURA HURD APPUNT.CRV.SIN.210MM</t>
  </si>
  <si>
    <t>L0201</t>
  </si>
  <si>
    <t>2687491/R</t>
  </si>
  <si>
    <t>AGO P LEGATURE DESCHAMPS SIN.210MM</t>
  </si>
  <si>
    <t>2687493/R</t>
  </si>
  <si>
    <t>AGO DESCHAMPS SMUSSO CRV.SIN.215MM</t>
  </si>
  <si>
    <t>2629752/R</t>
  </si>
  <si>
    <t>AGO DESCHAMPS SMUSSO CRV.DES.215MM</t>
  </si>
  <si>
    <t>2629753/R</t>
  </si>
  <si>
    <t>AGO DECHAMPS P.LEGATURE CRV.SIN.240MM</t>
  </si>
  <si>
    <t>2629756/R</t>
  </si>
  <si>
    <t>AGO DECHAMPS P.LEGATURE CRV.DES.240MM</t>
  </si>
  <si>
    <t>2629757/R</t>
  </si>
  <si>
    <t>DIVARICATORE LUER 10X8/12X11MM</t>
  </si>
  <si>
    <t>2614711/R</t>
  </si>
  <si>
    <t>DIVARICAT.COLLIN 21X14/32X16-17X14/28X16</t>
  </si>
  <si>
    <t>2490423/R</t>
  </si>
  <si>
    <t>DIVARICATORE ROUX FORMA S 20X22/25X29MM</t>
  </si>
  <si>
    <t>2482164/R</t>
  </si>
  <si>
    <t>DIVARIC.FERITE E TRACHEA SMUSSO 1 DENTE</t>
  </si>
  <si>
    <t>2234593/R</t>
  </si>
  <si>
    <t>DIVARIC.FERITE E TRACHEA SMUSSO 3 DENTI</t>
  </si>
  <si>
    <t>2614734/R</t>
  </si>
  <si>
    <t>DIVARICATORE KOENIG 13X13MM</t>
  </si>
  <si>
    <t>2614747/R</t>
  </si>
  <si>
    <t>DIVARICATORE KOENIG 12X16MM</t>
  </si>
  <si>
    <t>2614748/R</t>
  </si>
  <si>
    <t>DIVARICAT.VOLKMANN 4 DENTI SM.8,5X19MM</t>
  </si>
  <si>
    <t>2614764/R</t>
  </si>
  <si>
    <t>DIVARICAT.VOLKMANN 6 DENTI SM.8,5X29MM</t>
  </si>
  <si>
    <t>2451639/R</t>
  </si>
  <si>
    <t>DIVARICATORE LANGENBECK 43X13MM</t>
  </si>
  <si>
    <t>2614789/R</t>
  </si>
  <si>
    <t>DIVARIC.HARRINGTON-PEMBERTON FLES.175X64</t>
  </si>
  <si>
    <t>2679243/R</t>
  </si>
  <si>
    <t>RETTRATTORE 250X30/60MM</t>
  </si>
  <si>
    <t>L040901</t>
  </si>
  <si>
    <t>998273/R</t>
  </si>
  <si>
    <t>GANCIO PELVIS ST.MARKS 35X45MM/124X60MM</t>
  </si>
  <si>
    <t>2630104/R</t>
  </si>
  <si>
    <t>DISPOS.FISSAGGIO AL TAVOLO OPERATORIO</t>
  </si>
  <si>
    <t>2436312/R</t>
  </si>
  <si>
    <t>2709573/R</t>
  </si>
  <si>
    <t>DISPOSITIVO FISSAGGIO ROCHARD</t>
  </si>
  <si>
    <t>2630146/R</t>
  </si>
  <si>
    <t>DIVARICAT.ADDOMINALE ROCHARD 48X90MM</t>
  </si>
  <si>
    <t>2630151/R</t>
  </si>
  <si>
    <t>DIVARICAT.ADDOMINALE ROCHARD 48X105MM</t>
  </si>
  <si>
    <t>2630153/R</t>
  </si>
  <si>
    <t>DIVARICAT.ADDOMINALE ROCHARD 48X120MM</t>
  </si>
  <si>
    <t>2630155/R</t>
  </si>
  <si>
    <t>DIVARICAT.ADDOMINALE ROCHARD 48X155MM</t>
  </si>
  <si>
    <t>2630172/R</t>
  </si>
  <si>
    <t>SPATOLA LERICHE 45MM</t>
  </si>
  <si>
    <t>L031402</t>
  </si>
  <si>
    <t>2615092/R</t>
  </si>
  <si>
    <t>SPATOLA LERICHE 60MM</t>
  </si>
  <si>
    <t>2615093/R</t>
  </si>
  <si>
    <t>SPATOLA ADDOM.HABERER MALLEABILE CON.</t>
  </si>
  <si>
    <t>2478587/R</t>
  </si>
  <si>
    <t>SPATOLA ADDOM.MALLEAB.LUNG.330X30MM</t>
  </si>
  <si>
    <t>2506770/R</t>
  </si>
  <si>
    <t>SPATOLA ADDOM.MALLEAB.LUNG.330X40MM</t>
  </si>
  <si>
    <t>2380239/R</t>
  </si>
  <si>
    <t>SPATOLA ADDOM.MALLEAB.LUNG.330X50MM</t>
  </si>
  <si>
    <t>2615098/R</t>
  </si>
  <si>
    <t>RETRATTORE MANICO TRIANGOLO 12X14MM</t>
  </si>
  <si>
    <t>2679257/R</t>
  </si>
  <si>
    <t>RETRATTORE MANICO TRIANGOLO 14X16MM</t>
  </si>
  <si>
    <t>2679258/R</t>
  </si>
  <si>
    <t>SPATOLA DOPPIA MANNERFELT 160MM</t>
  </si>
  <si>
    <t>L03140105</t>
  </si>
  <si>
    <t>2531046/R</t>
  </si>
  <si>
    <t>DIVARICAT.P.CAROTIDE C/VALV.CENT.CPL.170</t>
  </si>
  <si>
    <t>L03140101</t>
  </si>
  <si>
    <t>2529988/R</t>
  </si>
  <si>
    <t>DIVARICATORE ADDOMINALE BALFOUR</t>
  </si>
  <si>
    <t>2679456/R</t>
  </si>
  <si>
    <t>PINZA ATR.ALLIS 8,4MM 220MM</t>
  </si>
  <si>
    <t>L0408020301</t>
  </si>
  <si>
    <t>2632466/R</t>
  </si>
  <si>
    <t>PINZA RETTALE LLOYDS-DAVIS 315MM</t>
  </si>
  <si>
    <t>L0408020305</t>
  </si>
  <si>
    <t>1010406/R</t>
  </si>
  <si>
    <t>ANOSCOPIO LUNGHEZZA DELLE VALVE 117MM</t>
  </si>
  <si>
    <t>L0406</t>
  </si>
  <si>
    <t>967881/R</t>
  </si>
  <si>
    <t>DIVARICAT.VAGINALE MOD.TUEBINGEN 95X20MM</t>
  </si>
  <si>
    <t>2633477/R</t>
  </si>
  <si>
    <t>PINZA ATR.MORSO 2MM 150MM</t>
  </si>
  <si>
    <t>2393902/R</t>
  </si>
  <si>
    <t>PINZA ATR.ANGOL.150MM MORSO 2MM</t>
  </si>
  <si>
    <t>2393903/R</t>
  </si>
  <si>
    <t>PINZA ATR.MORSO 2MM 200MM</t>
  </si>
  <si>
    <t>2358202/R</t>
  </si>
  <si>
    <t>PINZA ATR.ANGOL.200MM MORSO 2MM</t>
  </si>
  <si>
    <t>2528286/R</t>
  </si>
  <si>
    <t>PINZA ATR.MORSO 2,0MM 240MM</t>
  </si>
  <si>
    <t>2381362/R</t>
  </si>
  <si>
    <t>PINZA ATR.MORSO 2MM 300MM</t>
  </si>
  <si>
    <t>2393905/R</t>
  </si>
  <si>
    <t>PINZA ATR.RETTA 150MM 2,8MM</t>
  </si>
  <si>
    <t>2528292/R</t>
  </si>
  <si>
    <t>PINZA ATR.RETTA 200MM 2,8MM</t>
  </si>
  <si>
    <t>2381356/R</t>
  </si>
  <si>
    <t>PINZA ATR.RETTA 240MM 2,8MM</t>
  </si>
  <si>
    <t>2393906/R</t>
  </si>
  <si>
    <t>PINZA ATR.DE'BAKEY RET.300MM 2,8MM</t>
  </si>
  <si>
    <t>2506823/R</t>
  </si>
  <si>
    <t>PINZA BULLDOG DE'BAKEY ATR.RET.25/80MM</t>
  </si>
  <si>
    <t>2492250/R</t>
  </si>
  <si>
    <t>PINZA BULLDOG DE'BAKEY ATR.RET.30/90MM</t>
  </si>
  <si>
    <t>2380211/R</t>
  </si>
  <si>
    <t>PINZA BULLDOG DE'BAKEY ATR.RET.45/105MM</t>
  </si>
  <si>
    <t>2492252/R</t>
  </si>
  <si>
    <t>PINZA BULLDOG DE'BAKEY ATR.RET.65/125MM</t>
  </si>
  <si>
    <t>2487877/R</t>
  </si>
  <si>
    <t>PINZA DE'BAKEY PER ANEURISMA 95/250MM</t>
  </si>
  <si>
    <t>L07080102</t>
  </si>
  <si>
    <t>2615549/R</t>
  </si>
  <si>
    <t>PINZA DE'BAKEY PER ANEURISMA 75/265MM</t>
  </si>
  <si>
    <t>2485442/R</t>
  </si>
  <si>
    <t>CLAMP VASCOL.DE'BAKEY MORSO 38/85/220MM</t>
  </si>
  <si>
    <t>2380173/R</t>
  </si>
  <si>
    <t>CLAMP VASCOL.DE'BAKEY MORSO 48/95/265MM</t>
  </si>
  <si>
    <t>2380174/R</t>
  </si>
  <si>
    <t>CLAMP VASCOL.DE'BAKEY MORSO 54/99/270MM</t>
  </si>
  <si>
    <t>2492221/R</t>
  </si>
  <si>
    <t>CLAMP VASCOL.DE'BAKEY MORSO 58/103/270MM</t>
  </si>
  <si>
    <t>2492222/R</t>
  </si>
  <si>
    <t>CLAMP VASCOL.DE'BAKEY MORSO 75/119/280MM</t>
  </si>
  <si>
    <t>2492223/R</t>
  </si>
  <si>
    <t>PINZA VASCOL.ATR.DE'BAKEY 60°40/93/235MM</t>
  </si>
  <si>
    <t>1011288/R</t>
  </si>
  <si>
    <t>PINZA ATR.DE'BAKEY-HARKEN 245MM</t>
  </si>
  <si>
    <t>2615572/R</t>
  </si>
  <si>
    <t>PINZA VASC.ATR.COOLEY CRV.DOPP.90/200MM</t>
  </si>
  <si>
    <t>2526351/R</t>
  </si>
  <si>
    <t>PINZA ATR.COOLEY CURVA 15°125MM</t>
  </si>
  <si>
    <t>2408817/R</t>
  </si>
  <si>
    <t>PINZA ATR.BULLDOG COOLEY 125MM CURVE</t>
  </si>
  <si>
    <t>2615591/R</t>
  </si>
  <si>
    <t>PINZA ATR.COOLEY CURVA 120MM</t>
  </si>
  <si>
    <t>2615593/R</t>
  </si>
  <si>
    <t>PINZA ATR.BULLDOG COOLEY 125MM</t>
  </si>
  <si>
    <t>2615594/R</t>
  </si>
  <si>
    <t>PINZA ATR.COOLEY MORSO DERRA 115MM</t>
  </si>
  <si>
    <t>2394171/R</t>
  </si>
  <si>
    <t>PINZA ATR.COOLEY RET.52/170MM</t>
  </si>
  <si>
    <t>2615598/R</t>
  </si>
  <si>
    <t>PINZA ATR.COOLEY-BECK 150MM</t>
  </si>
  <si>
    <t>2615608/R</t>
  </si>
  <si>
    <t>PINZA ATR.DI COOLEY-BECK 155MM</t>
  </si>
  <si>
    <t>2615609/R</t>
  </si>
  <si>
    <t>PINZA DI VASO ATR.COOLEY 170MM</t>
  </si>
  <si>
    <t>2615610/R</t>
  </si>
  <si>
    <t>PINZA DI VASO ATR.COOLEY 195MM</t>
  </si>
  <si>
    <t>2275065/R</t>
  </si>
  <si>
    <t>PINZA DI VASO ATR.COOLEY 260MM</t>
  </si>
  <si>
    <t>2526365/R</t>
  </si>
  <si>
    <t>PINZA ATR.COOLEY 140MM</t>
  </si>
  <si>
    <t>2526366/R</t>
  </si>
  <si>
    <t>PINZA VASCOL.ATR.COOLEY 60°57(40)165MM</t>
  </si>
  <si>
    <t>2615612/R</t>
  </si>
  <si>
    <t>PINZA VASCOL.ATR.COOLEY 60°67(52)170MM</t>
  </si>
  <si>
    <t>2615613/R</t>
  </si>
  <si>
    <t>PINZA VASCOL.ATR.COOLEY 60°82(66)185MM</t>
  </si>
  <si>
    <t>2615614/R</t>
  </si>
  <si>
    <t>PINZA ATR.COOLEY 225MM BRANCHE CURVE</t>
  </si>
  <si>
    <t>2615617/R</t>
  </si>
  <si>
    <t>PINZA ATR.COOLEY 270MM BRANCHE CURVE</t>
  </si>
  <si>
    <t>2615618/R</t>
  </si>
  <si>
    <t>PINZA ATR.COOLEY 260MM</t>
  </si>
  <si>
    <t>2526367/R</t>
  </si>
  <si>
    <t>PINZA ATR.PARRY-COOLEY 280MM</t>
  </si>
  <si>
    <t>2615619/R</t>
  </si>
  <si>
    <t>PINZA ATR.COOLEY 200MM</t>
  </si>
  <si>
    <t>2526368/R</t>
  </si>
  <si>
    <t>PINZA ATR.COOLEY 255MM</t>
  </si>
  <si>
    <t>2526369/R</t>
  </si>
  <si>
    <t>2526370/R</t>
  </si>
  <si>
    <t>2526371/R</t>
  </si>
  <si>
    <t>2526372/R</t>
  </si>
  <si>
    <t>PINZA ATR.SECONDO LEITZ 190MM</t>
  </si>
  <si>
    <t>2526373/R</t>
  </si>
  <si>
    <t>PINZA MORSO 60MM LUNGH.230MM</t>
  </si>
  <si>
    <t>2526375/R</t>
  </si>
  <si>
    <t>PINZA PER SUTURE RET.MORSO 0,3MM 150MM</t>
  </si>
  <si>
    <t>2396975/R</t>
  </si>
  <si>
    <t>PINZA PER SUTURE RET.MORSO 0,6MM 180MM</t>
  </si>
  <si>
    <t>2528305/R</t>
  </si>
  <si>
    <t>CURETTA JACOBSON TAGLIENTE 140MM</t>
  </si>
  <si>
    <t>2631626/R</t>
  </si>
  <si>
    <t>PINZA MICRO C.ANELLO D.MUELLER 110MM</t>
  </si>
  <si>
    <t>2528311/R</t>
  </si>
  <si>
    <t>PINZA MICRO C.ANELLO D.MUELLER 160MM</t>
  </si>
  <si>
    <t>2528315/R</t>
  </si>
  <si>
    <t>MICROFORBICI ELAST.45°FINI 165MM</t>
  </si>
  <si>
    <t>2681063/R</t>
  </si>
  <si>
    <t>DIADUST MICROPORTAGHI ROTONDO 230MM</t>
  </si>
  <si>
    <t>2634852/R</t>
  </si>
  <si>
    <t>DIADUST MICROPINZETTA ANUL.2MM RET.185MM</t>
  </si>
  <si>
    <t>2528035/R</t>
  </si>
  <si>
    <t>L030101</t>
  </si>
  <si>
    <t>2620485/R</t>
  </si>
  <si>
    <t>2630783/R</t>
  </si>
  <si>
    <t>VASCHETTA DA LABORATORIO 0,016 LITRI</t>
  </si>
  <si>
    <t>2380200/R</t>
  </si>
  <si>
    <t>VASCHETTA DA LABORATORIO 1,0 LITRI</t>
  </si>
  <si>
    <t>2451555/R</t>
  </si>
  <si>
    <t>V030202</t>
  </si>
  <si>
    <t>2707164/R</t>
  </si>
  <si>
    <t>2493678/R</t>
  </si>
  <si>
    <t>2234569/R</t>
  </si>
  <si>
    <t>2528700/R</t>
  </si>
  <si>
    <t>2509913/R</t>
  </si>
  <si>
    <t>2477684/R</t>
  </si>
  <si>
    <t>2528718/R</t>
  </si>
  <si>
    <t>2509982/R</t>
  </si>
  <si>
    <t>2528170/R</t>
  </si>
  <si>
    <t>2528188/R</t>
  </si>
  <si>
    <t>2528190/R</t>
  </si>
  <si>
    <t>2528238/R</t>
  </si>
  <si>
    <t>2629542/R</t>
  </si>
  <si>
    <t>L091305</t>
  </si>
  <si>
    <t>2270795/R</t>
  </si>
  <si>
    <t>2633958/R</t>
  </si>
  <si>
    <t>2614733/R</t>
  </si>
  <si>
    <t>2271226/R</t>
  </si>
  <si>
    <t>2615099/R</t>
  </si>
  <si>
    <t>2630169/R</t>
  </si>
  <si>
    <t>2682327/R</t>
  </si>
  <si>
    <t>2530008/R</t>
  </si>
  <si>
    <t>2632484/R</t>
  </si>
  <si>
    <t>L0509020199</t>
  </si>
  <si>
    <t>2431002/R</t>
  </si>
  <si>
    <t>1010975/R</t>
  </si>
  <si>
    <t>1011358/R</t>
  </si>
  <si>
    <t>2275070/R</t>
  </si>
  <si>
    <t>L03140199</t>
  </si>
  <si>
    <t>2275077/R</t>
  </si>
  <si>
    <t>2615461/R</t>
  </si>
  <si>
    <t>2615462/R</t>
  </si>
  <si>
    <t>L08060201</t>
  </si>
  <si>
    <t>2432838/R</t>
  </si>
  <si>
    <t>2623507/R</t>
  </si>
  <si>
    <t>2680287/R</t>
  </si>
  <si>
    <t>2680288/R</t>
  </si>
  <si>
    <t>2680289/R</t>
  </si>
  <si>
    <t>2680290/R</t>
  </si>
  <si>
    <t>2680291/R</t>
  </si>
  <si>
    <t>2478576/R</t>
  </si>
  <si>
    <t>2630323/R</t>
  </si>
  <si>
    <t>L0708010199</t>
  </si>
  <si>
    <t>1130045/R</t>
  </si>
  <si>
    <t>N01800104</t>
  </si>
  <si>
    <t>2564220/R</t>
  </si>
  <si>
    <t>2631625/R</t>
  </si>
  <si>
    <t>2535536/R</t>
  </si>
  <si>
    <t>2535537/R</t>
  </si>
  <si>
    <t>2535538/R</t>
  </si>
  <si>
    <t>2630780/R</t>
  </si>
  <si>
    <t>2633400/R</t>
  </si>
  <si>
    <t>L091199</t>
  </si>
  <si>
    <t>657709/R</t>
  </si>
  <si>
    <t>L091105</t>
  </si>
  <si>
    <t>2525496/R</t>
  </si>
  <si>
    <t>2335304/R</t>
  </si>
  <si>
    <t>L091101</t>
  </si>
  <si>
    <t>76228/R</t>
  </si>
  <si>
    <t>793808/R</t>
  </si>
  <si>
    <t>L0999</t>
  </si>
  <si>
    <t>85320/R</t>
  </si>
  <si>
    <t>2633385/R</t>
  </si>
  <si>
    <t>2683175/R</t>
  </si>
  <si>
    <t>L090403</t>
  </si>
  <si>
    <t>2631330/R</t>
  </si>
  <si>
    <t>2631525/R</t>
  </si>
  <si>
    <t>2632158/R</t>
  </si>
  <si>
    <t>H03020102</t>
  </si>
  <si>
    <t>2753645/R</t>
  </si>
  <si>
    <t>2753659/R</t>
  </si>
  <si>
    <t>2755181/R</t>
  </si>
  <si>
    <t>2753672/R</t>
  </si>
  <si>
    <t>2755183/R</t>
  </si>
  <si>
    <t>2753673/R</t>
  </si>
  <si>
    <t>2755189/R</t>
  </si>
  <si>
    <t>2753674/R</t>
  </si>
  <si>
    <t>2755192/R</t>
  </si>
  <si>
    <t>L0408020304</t>
  </si>
  <si>
    <t>2756872/R</t>
  </si>
  <si>
    <t>PROMED</t>
  </si>
  <si>
    <t>APPLICATORE DI CLIP 10MM ROTANTE SMONTABILE ETHICON MEDIO</t>
  </si>
  <si>
    <t>E0621001</t>
  </si>
  <si>
    <t>E0621002</t>
  </si>
  <si>
    <t>APPLICATORE DI CLIP 10MM ROTANTE SMONTABILE ETHICON MEDIO-GRANDE</t>
  </si>
  <si>
    <t>LANDANGER SA</t>
  </si>
  <si>
    <t>Z12029099</t>
  </si>
  <si>
    <t>273109/R</t>
  </si>
  <si>
    <t>271527/R</t>
  </si>
  <si>
    <t>VALORE TOTALE AUSL DELLA ROMAGNA</t>
  </si>
  <si>
    <t>VALORE TOTALE IRST</t>
  </si>
  <si>
    <t>VALORE TOTALE AO PARMA</t>
  </si>
  <si>
    <t>VALORE TOTALE AUSL REGGIO EMILIA</t>
  </si>
  <si>
    <t>VALORE TOTALE AUSL PIACENZA</t>
  </si>
  <si>
    <t>VALORE TOTALE AUO MODENA</t>
  </si>
  <si>
    <t xml:space="preserve">VALORE QUADRIENNALE TOTALE </t>
  </si>
  <si>
    <t xml:space="preserve">Valore complessivo </t>
  </si>
  <si>
    <t>Valore ALTHEA</t>
  </si>
  <si>
    <t>Valore B.Braun</t>
  </si>
  <si>
    <t>Valore Promed</t>
  </si>
  <si>
    <t>% Sconto listino =</t>
  </si>
  <si>
    <t>Q.TA' QUADRIENNALE  AUSL ROMAGNA</t>
  </si>
  <si>
    <t>Q.TA'  QUADRIENNALE AUSL 
REGGIO EMILIA</t>
  </si>
  <si>
    <t xml:space="preserve">SPECCHIO LARINGEO #000 D:6MM        </t>
  </si>
  <si>
    <t>SPECCHIO LARINGEO MANICO ESAG.D6MM #000</t>
  </si>
  <si>
    <t>OM078R</t>
  </si>
  <si>
    <t>L160202</t>
  </si>
  <si>
    <t>1091926/R</t>
  </si>
  <si>
    <t>SPECCHIO LARINGEO #00 D:8MM</t>
  </si>
  <si>
    <t>SPECCHIO LARINGEO MANICO ESAG.D8MM #00</t>
  </si>
  <si>
    <t>OM079R</t>
  </si>
  <si>
    <t>1091927/R</t>
  </si>
  <si>
    <t xml:space="preserve">SPECCHIO LARINGEO #0 D:10MM         </t>
  </si>
  <si>
    <t>SPECCHIO LARINGEO MANICO ESAG.D10MM #0</t>
  </si>
  <si>
    <t>OM080R</t>
  </si>
  <si>
    <t>2620525/R</t>
  </si>
  <si>
    <t xml:space="preserve">SPECCHIO LARINGEO# 3 D:16MM         </t>
  </si>
  <si>
    <t>SPECCHIO LARINGEO MANICO ESAG.D16MM #3</t>
  </si>
  <si>
    <t>OM083R</t>
  </si>
  <si>
    <t>1091932/R</t>
  </si>
  <si>
    <t xml:space="preserve">SPECCHIO LARINGEO#4 D:18MM          </t>
  </si>
  <si>
    <t>SPECCHIO LARINGEO MANICO ESAG.D18MM #4</t>
  </si>
  <si>
    <t>OM084R</t>
  </si>
  <si>
    <t>2265700/R</t>
  </si>
  <si>
    <t xml:space="preserve">SPECCHIO LARINGEO#5 D:20MM          </t>
  </si>
  <si>
    <t>SPECCHIO LARINGEO MANICO ESAG.D20MM #5</t>
  </si>
  <si>
    <t>OM085R</t>
  </si>
  <si>
    <t>1092626/R</t>
  </si>
  <si>
    <t>SPECCHIO LARINGEO #10 D:30MM</t>
  </si>
  <si>
    <t>SPECCHIO LARINGEO MANICO ESAG.D30MM #10</t>
  </si>
  <si>
    <t>OM090R</t>
  </si>
  <si>
    <t>1092473/R</t>
  </si>
  <si>
    <t>SPECULUM PLURI ORL_HARTMANN_D 6,5MM_OF113C__</t>
  </si>
  <si>
    <t>OF113C</t>
  </si>
  <si>
    <t>SPECOLO AURICOLARE HARTMANN D:6,5MM</t>
  </si>
  <si>
    <t>L149004</t>
  </si>
  <si>
    <t>2513981/R</t>
  </si>
  <si>
    <t>SPECULUM PLURI ORL_HARTMANN_D 8,0MM_OF114C__</t>
  </si>
  <si>
    <t>OF114C</t>
  </si>
  <si>
    <t>SPECOLO AURICOLARE HARTMANN D:8,0MM</t>
  </si>
  <si>
    <t>2360679/R</t>
  </si>
  <si>
    <t>SPECULUM PLURI ORL_HARTMANN_D:6,0MM_OF316R__</t>
  </si>
  <si>
    <t>OF316R</t>
  </si>
  <si>
    <t>SPECOLO AURICOLARE HARTMANN D5,0MM</t>
  </si>
  <si>
    <t>2265690/R</t>
  </si>
  <si>
    <t>SPECOL.AURICOL.BOUCHERON D:5,0MM    P. ADUL. REF. OF122C</t>
  </si>
  <si>
    <t>OF122C</t>
  </si>
  <si>
    <t>SPECOL.AURICOL.BOUCHERON D:5,0MM P.ADUL.</t>
  </si>
  <si>
    <t>2623664/R</t>
  </si>
  <si>
    <t>SPECOL.AURICOL.BOUCHERON D:6,0MM    P. ADUL. REF. OF123C</t>
  </si>
  <si>
    <t>OF123C</t>
  </si>
  <si>
    <t>SPECOL.AURICOL.BOUCHERON D:6,0MM P.ADUL.</t>
  </si>
  <si>
    <t>2623665/R</t>
  </si>
  <si>
    <t>SPECOL.AURICOL.BOUCHERON D:7,0MM    P. ADUL. REF. OF124C</t>
  </si>
  <si>
    <t>OF124C</t>
  </si>
  <si>
    <t>SPECOL.AURICOL.BOUCHERON D:7,0MM P.ADUL.</t>
  </si>
  <si>
    <t>2623666/R</t>
  </si>
  <si>
    <t xml:space="preserve">ABBASSA-LINGUA BRUENINGS MM190      </t>
  </si>
  <si>
    <t>OM208R</t>
  </si>
  <si>
    <t>ABBASSA-LINGUA BRUENINGS MM190</t>
  </si>
  <si>
    <t>2632159/R</t>
  </si>
  <si>
    <t>FRESA STD ORL__MM2,3X7CM_260023_    PER MANIPOLI INTRA 252590, 252570, 252573_</t>
  </si>
  <si>
    <t>UNCINO LUCAE N. 1                   COD. OF277R</t>
  </si>
  <si>
    <t>OF277R</t>
  </si>
  <si>
    <t>UNCINO LUCAE #1 140MM</t>
  </si>
  <si>
    <t>L149003</t>
  </si>
  <si>
    <t>2360685/R</t>
  </si>
  <si>
    <t>SPECCHIO LARINGEO_MISURA 2__767902_ C/RIVESTIM.RHODIUM_***</t>
  </si>
  <si>
    <t>SPECCHIO LARINGEO MANICO ESAG.D14MM #2</t>
  </si>
  <si>
    <t>OM082R</t>
  </si>
  <si>
    <t>2266130/R</t>
  </si>
  <si>
    <t>SONDA BOWMAN 0,7/0,8MM</t>
  </si>
  <si>
    <t>OB510</t>
  </si>
  <si>
    <t>L1705</t>
  </si>
  <si>
    <t>2327840/R</t>
  </si>
  <si>
    <t>SONDA BOWMAN 1,3/1,4MM</t>
  </si>
  <si>
    <t>OB512</t>
  </si>
  <si>
    <t>2327842/R</t>
  </si>
  <si>
    <t>OL611R</t>
  </si>
  <si>
    <t>DIVARICATORE GILLIES PICCOLO 180MM</t>
  </si>
  <si>
    <t>2531052/R</t>
  </si>
  <si>
    <t>ELEVATORE FALANGI STRETTA 140MM 2,8MM</t>
  </si>
  <si>
    <t>FK111R</t>
  </si>
  <si>
    <t>L0902</t>
  </si>
  <si>
    <t>2529773/R</t>
  </si>
  <si>
    <t>CANNULA IRRIGAZ.EICKEN 2,5MM 130MM</t>
  </si>
  <si>
    <t>OK874C</t>
  </si>
  <si>
    <t>2679704/R</t>
  </si>
  <si>
    <t>CANNULA IRRIGAZ_EICKEN_130MM_D/3MM__</t>
  </si>
  <si>
    <t>OK875C</t>
  </si>
  <si>
    <t>CANNULA EICKEN LAVAG.D:3,0MM 130MM</t>
  </si>
  <si>
    <t>2679705/R</t>
  </si>
  <si>
    <t>ADENOTOMO LAMA SOLA FORMATO 1</t>
  </si>
  <si>
    <t>OM396R</t>
  </si>
  <si>
    <t>L14010101</t>
  </si>
  <si>
    <t>2634081/R</t>
  </si>
  <si>
    <t>ADENOTOMO LAMA SOLA FORMATO 2</t>
  </si>
  <si>
    <t>OM397R</t>
  </si>
  <si>
    <t>2634082/R</t>
  </si>
  <si>
    <t>ADENOTOMO LAMA SOLA FORMATO 3</t>
  </si>
  <si>
    <t>OM398R</t>
  </si>
  <si>
    <t>2634083/R</t>
  </si>
  <si>
    <t>FRESA STD ORL__MM3,1X7CM_260031_    PER MANIPOLI INTRA 252590, 252570, 252573_</t>
  </si>
  <si>
    <t xml:space="preserve">ANSA BILLEAU #1 - COD.OF271R        </t>
  </si>
  <si>
    <t>OF271R</t>
  </si>
  <si>
    <t>ANSA BILLEAU #1</t>
  </si>
  <si>
    <t>2497533/R</t>
  </si>
  <si>
    <t>CANN CHIR ASP/LAV_IAM.5MM__GF925R__ FRAZIER</t>
  </si>
  <si>
    <t>GF925R</t>
  </si>
  <si>
    <t>CANNULA ASPIRAZ.FRAZIER CH.15=D5MM 100MM</t>
  </si>
  <si>
    <t>2437707/R</t>
  </si>
  <si>
    <t>PINZETTA P SCHEGGE  CRV 115MM COD.BD312R</t>
  </si>
  <si>
    <t>BD312R</t>
  </si>
  <si>
    <t>PINZETTA P.SCHEGGE CRV.105MM</t>
  </si>
  <si>
    <t>2528179/R</t>
  </si>
  <si>
    <t>SPECOLO AURIC SHEA 4,0X5,5MM INCLIN.</t>
  </si>
  <si>
    <t>OF152</t>
  </si>
  <si>
    <t>SPECOLO AURIC.SHEA 4,0X5,5MM INCLIN.</t>
  </si>
  <si>
    <t>2496759/R</t>
  </si>
  <si>
    <t>SPECOLO AURIC SHEA 5,0X7,3MM INCLIN.</t>
  </si>
  <si>
    <t>OF153</t>
  </si>
  <si>
    <t>SPECOLO AURIC.SHEA 5,0X7,3MM INCLIN.</t>
  </si>
  <si>
    <t>2496760/R</t>
  </si>
  <si>
    <t>SPECOLO AURIC SHEA 6,0X8,5MM INCLIN.</t>
  </si>
  <si>
    <t>OF154</t>
  </si>
  <si>
    <t>SPECOLO AURIC.SHEA 6,0X8,5MM INCLIN.</t>
  </si>
  <si>
    <t>2623672/R</t>
  </si>
  <si>
    <t xml:space="preserve">SPECOLO AURICOLARE ROSEN 7MM_OF097  </t>
  </si>
  <si>
    <t>OF097</t>
  </si>
  <si>
    <t>SPECOLI AURICOLARI ROSEN 7MM</t>
  </si>
  <si>
    <t>2275678/R</t>
  </si>
  <si>
    <t>UNCINO CUTE JOSEPH 2 DENTI.10MM 160MM</t>
  </si>
  <si>
    <t>MD581</t>
  </si>
  <si>
    <t>2531014/R</t>
  </si>
  <si>
    <t>PERFORATORE P.TIMPANO_POLITZER_160MM_OF608R__</t>
  </si>
  <si>
    <t>OF608R</t>
  </si>
  <si>
    <t>PERFORATORE P.TIMPANO POLITZER 160MM</t>
  </si>
  <si>
    <t>L140599</t>
  </si>
  <si>
    <t>2631935/R</t>
  </si>
  <si>
    <t>CANNULA ASPIRAZIONE YANKAUER MM 285</t>
  </si>
  <si>
    <t>GF944R</t>
  </si>
  <si>
    <t>2630784/R</t>
  </si>
  <si>
    <t>CANNULA ASPIR_YANKAUER_285MM_D/10MM_</t>
  </si>
  <si>
    <t>OM671R</t>
  </si>
  <si>
    <t>CANNULA ASPIR.YANKAUER D4,8MM 285MM</t>
  </si>
  <si>
    <t>2630797/R</t>
  </si>
  <si>
    <t>PAIO DISCHI P.FL045 NYLON</t>
  </si>
  <si>
    <t>FL047</t>
  </si>
  <si>
    <t>1020723/R</t>
  </si>
  <si>
    <t xml:space="preserve">RACC_ADATT. PER ASP. PLUR__GF768R__ </t>
  </si>
  <si>
    <t>GF768R</t>
  </si>
  <si>
    <t>ADATTATORE ASPIRAZIONE HOUSE</t>
  </si>
  <si>
    <t>A070199</t>
  </si>
  <si>
    <t>2636465/R</t>
  </si>
  <si>
    <t>FRESA STD ORL__MM4,5X7CM_260045_    PER MANIPOLI INTRA 252590, 252570, 252573_</t>
  </si>
  <si>
    <t xml:space="preserve">PINZA X FISSARE_GRAEFE_110MM___     </t>
  </si>
  <si>
    <t>OC100R</t>
  </si>
  <si>
    <t>PINZA PER FISSARE GRAEFE 110MM</t>
  </si>
  <si>
    <t>2275546/R</t>
  </si>
  <si>
    <t xml:space="preserve">OSTEOTOMO_COTTLE_180/4MM_RETT__     </t>
  </si>
  <si>
    <t>OL301R</t>
  </si>
  <si>
    <t>OSTEOTOMO DI SETTO COTTLE RET.4MM 180MM</t>
  </si>
  <si>
    <t>L140601</t>
  </si>
  <si>
    <t>2630468/R</t>
  </si>
  <si>
    <t xml:space="preserve">OSTEOTOMO_COTTLE_180/7MM_RETT__     </t>
  </si>
  <si>
    <t>OL302R</t>
  </si>
  <si>
    <t>OSTEOTOMO DI SETTO COTTLE RET.7MM 180MM</t>
  </si>
  <si>
    <t>2630469/R</t>
  </si>
  <si>
    <t xml:space="preserve">SCALPELLO NAS_FREER_160/4MM___      </t>
  </si>
  <si>
    <t>OL311R</t>
  </si>
  <si>
    <t>SCALPELLO P.SETTO NAS.FREER 4/160MM</t>
  </si>
  <si>
    <t>L140602</t>
  </si>
  <si>
    <t>2529915/R</t>
  </si>
  <si>
    <t>ELEVATORE FREER TAGLIENTE/SMUSSO 185MM</t>
  </si>
  <si>
    <t>OL165R</t>
  </si>
  <si>
    <t>2632032/R</t>
  </si>
  <si>
    <t>CANN D'ASPIRAZ_FRAZIER_D.2,7X 110MM_MD125R_</t>
  </si>
  <si>
    <t>MD125R</t>
  </si>
  <si>
    <t>CANNUL.ASPIRAZIONE FRAZIER D:2,7MM 110MM</t>
  </si>
  <si>
    <t>2438785/R</t>
  </si>
  <si>
    <t>UNCINO P.NARICE_MASING_6X12MM 140MM_OL211R__</t>
  </si>
  <si>
    <t>OL211R</t>
  </si>
  <si>
    <t>UNCINO P.NARICE MASING 6X12MM 140MM</t>
  </si>
  <si>
    <t>2531021/R</t>
  </si>
  <si>
    <t xml:space="preserve">MICRO-AGO_CURVO_FORTEMENTE_OG003R__ </t>
  </si>
  <si>
    <t>OG003R</t>
  </si>
  <si>
    <t>MICRO-AGO CURVO FORTEMENTE</t>
  </si>
  <si>
    <t>L14050199</t>
  </si>
  <si>
    <t>2679998/R</t>
  </si>
  <si>
    <t>UNCINO NASO_X ANTRO 90 GRADI__OG037R</t>
  </si>
  <si>
    <t>OG037R</t>
  </si>
  <si>
    <t>UNCINO PER ANTRO 90 GRADI</t>
  </si>
  <si>
    <t>2631819/R</t>
  </si>
  <si>
    <t>FORBICE DISSEZ_CURVA 110MM__OK366R__FORBICE PREPARAZ.SOTTILE</t>
  </si>
  <si>
    <t>OK366R</t>
  </si>
  <si>
    <t>FORBICE PREPARAZ.SOTTILE CURVA 110MM</t>
  </si>
  <si>
    <t>2510016/R</t>
  </si>
  <si>
    <t>OSTEOTOMO DI SETTO COTTLE CRV.6MM 180MM</t>
  </si>
  <si>
    <t>OL305R</t>
  </si>
  <si>
    <t>2630472/R</t>
  </si>
  <si>
    <t xml:space="preserve">COLTELLO ADATT.A </t>
  </si>
  <si>
    <t>OP386R</t>
  </si>
  <si>
    <t>COLTELLO ADATT.A OP380R</t>
  </si>
  <si>
    <t>2631869/R</t>
  </si>
  <si>
    <t xml:space="preserve">RASPATORE_JOSEPH_180/4MM___         </t>
  </si>
  <si>
    <t>FK310R</t>
  </si>
  <si>
    <t>RASPATORIO JOSEPH LRG.4MM 180MM</t>
  </si>
  <si>
    <t>L091201</t>
  </si>
  <si>
    <t>2615470/R</t>
  </si>
  <si>
    <t xml:space="preserve">ABBASSA-LINGUA HARTMANN MM150       </t>
  </si>
  <si>
    <t>OM230R</t>
  </si>
  <si>
    <t>ABBASSA-LINGUA HARTMANN MM150</t>
  </si>
  <si>
    <t>2437641/R</t>
  </si>
  <si>
    <t>TUBO ASPIRAZ.INTERRUTT.250MM D:2MM</t>
  </si>
  <si>
    <t>OP360R</t>
  </si>
  <si>
    <t>2679707/R</t>
  </si>
  <si>
    <t>FORBICI IRIDECTOMIA E LEGATURE 110MM</t>
  </si>
  <si>
    <t>BC117R</t>
  </si>
  <si>
    <t>2508999/R</t>
  </si>
  <si>
    <t xml:space="preserve">SCOLLATORE COTTLE 195MM OL157R      </t>
  </si>
  <si>
    <t>OL157R</t>
  </si>
  <si>
    <t>SCOLLATORE COTTLE 195MM</t>
  </si>
  <si>
    <t>L140204</t>
  </si>
  <si>
    <t>2490412/R</t>
  </si>
  <si>
    <t>RETRATT.DI ALA NASALE COTTLE SM/AC 145MM</t>
  </si>
  <si>
    <t>OL203R</t>
  </si>
  <si>
    <t>2531017/R</t>
  </si>
  <si>
    <t>UNCINO HOUGH</t>
  </si>
  <si>
    <t>OG034R</t>
  </si>
  <si>
    <t>2631816/R</t>
  </si>
  <si>
    <t xml:space="preserve">DIVARICATORE_FOMON_145MM_2 DENTI__  </t>
  </si>
  <si>
    <t>OL202R</t>
  </si>
  <si>
    <t>DIVARICATORE NASALE FOMON 145MM</t>
  </si>
  <si>
    <t>2531016/R</t>
  </si>
  <si>
    <t>SGORBIA P.SEPTUM LARGH.4MM 180MM</t>
  </si>
  <si>
    <t>OL294R</t>
  </si>
  <si>
    <t>2630463/R</t>
  </si>
  <si>
    <t>SGORBIA P.SEPTUM LARGH.6MM 180MM</t>
  </si>
  <si>
    <t>OL296R</t>
  </si>
  <si>
    <t>2630464/R</t>
  </si>
  <si>
    <t>LEVA ORL_ELEVATORE PER SEPTUM       COTTLE__OL152R_AESCULAP_</t>
  </si>
  <si>
    <t>OL152R</t>
  </si>
  <si>
    <t>ELEVATORE PER SEPTUM COTTLE 200MM</t>
  </si>
  <si>
    <t>2632028/R</t>
  </si>
  <si>
    <t>UNCINO OSSIC_MICRO  0,4MM__OG007R   MICRO-UNCINO 45 GRADI ANGOLATO</t>
  </si>
  <si>
    <t>OG007R</t>
  </si>
  <si>
    <t>MICRO-UNCINO 45 GRADI ANGOLATO 0,4MM</t>
  </si>
  <si>
    <t>2631804/R</t>
  </si>
  <si>
    <t>MICRO-UNCINO 45 GR. ANGO.O 0,6MM_OG008R</t>
  </si>
  <si>
    <t>OG008R</t>
  </si>
  <si>
    <t>MICRO-UNCINO 45 GRADI ANGOLATO 0,6MM</t>
  </si>
  <si>
    <t>2631805/R</t>
  </si>
  <si>
    <t>UNCINO OSSIC_MICRO 0,8MM__OG009R__  MICRO-UNCINO 45 GRADI ANGOLATO 0,8MM</t>
  </si>
  <si>
    <t>OG009R</t>
  </si>
  <si>
    <t>MICRO-UNCINO 45 GRADI ANGOLATO 0,8MM</t>
  </si>
  <si>
    <t>2631806/R</t>
  </si>
  <si>
    <t>MICRO-UNCINO 45 GRADI ANGOLATO 1,0MM</t>
  </si>
  <si>
    <t>OG010R</t>
  </si>
  <si>
    <t>2631807/R</t>
  </si>
  <si>
    <t>UNCINO OSSIC_MICRO  0,6MM__OG012R   MICRO-UNCINO 90 GRADI ANGOLATO 0,6MM</t>
  </si>
  <si>
    <t>OG012R</t>
  </si>
  <si>
    <t>MICRO-UNCINO 90 GRADI ANGOLATO 0,6MM</t>
  </si>
  <si>
    <t>2631809/R</t>
  </si>
  <si>
    <t>UNCINO OSSIC_90GR ANG 0,8MM__OG013R_MICRO-UNCINO 90 GRADI ANGOLATO 0,8MM</t>
  </si>
  <si>
    <t>OG013R</t>
  </si>
  <si>
    <t>MICRO-UNCINO 90 GRADI ANGOLATO 0,8MM</t>
  </si>
  <si>
    <t>2631810/R</t>
  </si>
  <si>
    <t>MICRO-UNCINO 60 GRADI ANGOLATO 2,0MM</t>
  </si>
  <si>
    <t>OG023R</t>
  </si>
  <si>
    <t>2689600/R</t>
  </si>
  <si>
    <t>RASPA CHIR ORTOP_JANSEN 165MM__FK362</t>
  </si>
  <si>
    <t>FK362R</t>
  </si>
  <si>
    <t>RASCHIATORE JANSEN 15MM 165MM</t>
  </si>
  <si>
    <t>2224137/R</t>
  </si>
  <si>
    <t>ELEVATORE PER SEPTUM MASING 200MM</t>
  </si>
  <si>
    <t>OL153R</t>
  </si>
  <si>
    <t>2468025/R</t>
  </si>
  <si>
    <t>ELEVATORE HOWARTH DOPPIO CURVO 215MM</t>
  </si>
  <si>
    <t>OL171R</t>
  </si>
  <si>
    <t>2632033/R</t>
  </si>
  <si>
    <t xml:space="preserve">ABBASSA-LINGUA_TOBOLD_160MM__       </t>
  </si>
  <si>
    <t>OM235R</t>
  </si>
  <si>
    <t>ABBASSA-LINGUA DE TOBOLD MM160</t>
  </si>
  <si>
    <t>2437642/R</t>
  </si>
  <si>
    <t>SPECOLO NASALE AUFRICHT 175MM</t>
  </si>
  <si>
    <t>OK099R</t>
  </si>
  <si>
    <t>2631828/R</t>
  </si>
  <si>
    <t>AGO BOTTON__EPARINATO 90MM_MD610_   GAUGE 13 DE:2,4MM LL_</t>
  </si>
  <si>
    <t>MD610</t>
  </si>
  <si>
    <t>AGO EPARINATO 90MM GAUGE 13 DE:2,4MM LL</t>
  </si>
  <si>
    <t>A019001</t>
  </si>
  <si>
    <t>2488021/R</t>
  </si>
  <si>
    <t>AGO EPARINATO 95MM_MD611_GAUGE 18_  DE:1,2MM LL</t>
  </si>
  <si>
    <t>MD611</t>
  </si>
  <si>
    <t>AGO EPARINATO 95MM GAUGE 18 DE:1,2MM LL</t>
  </si>
  <si>
    <t>2523796/R</t>
  </si>
  <si>
    <t>SGORBIA P.SETTO BALLENGER 6/150MM</t>
  </si>
  <si>
    <t>OL318R</t>
  </si>
  <si>
    <t>2529918/R</t>
  </si>
  <si>
    <t>RASPA/LIMA OSSIC___OG048R__         PORTA IMPIANTI E RASPATORE</t>
  </si>
  <si>
    <t>OG048R</t>
  </si>
  <si>
    <t>PORTA IMPIANTI E RASPATORE 2MM</t>
  </si>
  <si>
    <t>L14050102</t>
  </si>
  <si>
    <t>2681147/R</t>
  </si>
  <si>
    <t>RASPA/LIMA OSSIC__1,8MM CRV_OG051R__</t>
  </si>
  <si>
    <t>OG051R</t>
  </si>
  <si>
    <t>RASCHIATORE 1,8MM LARG.CURVU LEGGERM.</t>
  </si>
  <si>
    <t>2683205/R</t>
  </si>
  <si>
    <t>RASPATORE CURVO LAMA TONDO 6,0MM</t>
  </si>
  <si>
    <t>FK321NR</t>
  </si>
  <si>
    <t>RASPA CURVA ROTONDA 6MM 200MM</t>
  </si>
  <si>
    <t>2335976/R</t>
  </si>
  <si>
    <t>SONDA P.GOZZO KOCHER CON FORO 11/150MM</t>
  </si>
  <si>
    <t>BM911R</t>
  </si>
  <si>
    <t>L0206</t>
  </si>
  <si>
    <t>2326445/R</t>
  </si>
  <si>
    <t>FORBICI FOMON MM 135</t>
  </si>
  <si>
    <t>OK372R</t>
  </si>
  <si>
    <t>2510021/R</t>
  </si>
  <si>
    <t xml:space="preserve">BISTURI P.TONSILLE FOWLER 215MM     </t>
  </si>
  <si>
    <t>OM680R</t>
  </si>
  <si>
    <t>BISTURI P.TONSILLE FOWLER 215MM</t>
  </si>
  <si>
    <t>2631975/R</t>
  </si>
  <si>
    <t>BISTURI PER TONSILLE ABRAHAM 220MM</t>
  </si>
  <si>
    <t>OM681R</t>
  </si>
  <si>
    <t>2631976/R</t>
  </si>
  <si>
    <t>CANNULA  ASPIR_FERGUSSON_MOLTO ARROT___</t>
  </si>
  <si>
    <t>GF933R</t>
  </si>
  <si>
    <t>2630778/R</t>
  </si>
  <si>
    <t>FORBICI P.VASO STEVENS RET.100MM</t>
  </si>
  <si>
    <t>BC186R</t>
  </si>
  <si>
    <t>2509911/R</t>
  </si>
  <si>
    <t>FORBICI ALA NASALE FOMON CRV.FORTE  115MM OK373R</t>
  </si>
  <si>
    <t>OK373R</t>
  </si>
  <si>
    <t>FORBICI ALA NASALE FOMON CRV.FORTE 115MM</t>
  </si>
  <si>
    <t>2510022/R</t>
  </si>
  <si>
    <t>OSTEOTOMO FOMON 8MM 170MM CON GUIDA</t>
  </si>
  <si>
    <t>OL339R</t>
  </si>
  <si>
    <t>2630482/R</t>
  </si>
  <si>
    <t>ELEVATORE FREER ACUTO/SMUSSO 185MM  OL154R</t>
  </si>
  <si>
    <t>OL154R</t>
  </si>
  <si>
    <t>ELEVATORE FREER ACUTO/SMUSSO 185MM</t>
  </si>
  <si>
    <t>2632029/R</t>
  </si>
  <si>
    <t>SCALPELLO P.OSTEOTOM LATERALE 175MM SIN.</t>
  </si>
  <si>
    <t>OL321R</t>
  </si>
  <si>
    <t>2630474/R</t>
  </si>
  <si>
    <t xml:space="preserve">OSTEOTOMO_MASING_175MM_CRV DX__     </t>
  </si>
  <si>
    <t>OL322R</t>
  </si>
  <si>
    <t>SCALPELLO P.OSTEOTOM.LATERALE 175MM DES.</t>
  </si>
  <si>
    <t>2630475/R</t>
  </si>
  <si>
    <t>OSTEOTOMO-CESELLO 175MM RETTO</t>
  </si>
  <si>
    <t>OL323R</t>
  </si>
  <si>
    <t>2630476/R</t>
  </si>
  <si>
    <t>ABASSA-LINGUA DAVIS-BOYLE 75X25MM</t>
  </si>
  <si>
    <t>OM113R</t>
  </si>
  <si>
    <t>2630789/R</t>
  </si>
  <si>
    <t>ABASSA-LINGUA DAVIS-BOYLE,108X25MM</t>
  </si>
  <si>
    <t>OM115R</t>
  </si>
  <si>
    <t>2630794/R</t>
  </si>
  <si>
    <t>MICRO CANN. DI ASPIR PLESTER D.1,5MMLUER</t>
  </si>
  <si>
    <t>OG982R</t>
  </si>
  <si>
    <t>MICRO-CANNULA D'ASPIRAZ.PLESTER D1,5MM</t>
  </si>
  <si>
    <t>2630769/R</t>
  </si>
  <si>
    <t>MICRO-CANNULA D'ASPIRAZ._PLESTER_   D.2,0MM_OG983R_CONO LUER_</t>
  </si>
  <si>
    <t>OG983R</t>
  </si>
  <si>
    <t>MICRO-CANNULA D'ASPIRAZ.PLESTER D2,0MM</t>
  </si>
  <si>
    <t>2630770/R</t>
  </si>
  <si>
    <t>MICRO-CANNULA D'ASPIRAZ._PLESTER_   D.2,5MM_OG984R_CONO LUER_</t>
  </si>
  <si>
    <t>OG984R</t>
  </si>
  <si>
    <t>MICRO-CANNULA D'ASPIRAZ.PLESTER D2,5MM</t>
  </si>
  <si>
    <t>2630771/R</t>
  </si>
  <si>
    <t xml:space="preserve">DIVARIC TONSILLE_NAGER_230MM___     </t>
  </si>
  <si>
    <t>OM637R</t>
  </si>
  <si>
    <t>SEPARATORE NAGER PER TONSILLE MM230</t>
  </si>
  <si>
    <t>2531037/R</t>
  </si>
  <si>
    <t>BISTURI P.DISCISIONE RETTO</t>
  </si>
  <si>
    <t>OG100R</t>
  </si>
  <si>
    <t>2631854/R</t>
  </si>
  <si>
    <t>COLTELLO CHIR_PLESTER CURVO__OG101R_FALCIFORME</t>
  </si>
  <si>
    <t>OG101R</t>
  </si>
  <si>
    <t>COLTELLO FALCIFORME PLESTER CURVO 160MM</t>
  </si>
  <si>
    <t>2491440/R</t>
  </si>
  <si>
    <t>FORBICE NASO_145MM__OK370R__        FORBICI PER NASO FOMON</t>
  </si>
  <si>
    <t>OK370R</t>
  </si>
  <si>
    <t>FORBICI PER NASO FOMON 145MM</t>
  </si>
  <si>
    <t>2510019/R</t>
  </si>
  <si>
    <t>COLTELLO ROTONDO__160MM_D/2,6MM_ANG_</t>
  </si>
  <si>
    <t>OG112R</t>
  </si>
  <si>
    <t>COLTELLO ROTONDO D:2,6MM ANGOL.45GRADO</t>
  </si>
  <si>
    <t>2631862/R</t>
  </si>
  <si>
    <t>DIVARICAT.ISRAEL 4 DENTI SMUSSI 39X40MM</t>
  </si>
  <si>
    <t>BT284R</t>
  </si>
  <si>
    <t>2393568/R</t>
  </si>
  <si>
    <t>MICRO AGO_WULLSTEIN_CRV. DEB. 160MM_OG006R__</t>
  </si>
  <si>
    <t>OG006R</t>
  </si>
  <si>
    <t>MICRO AGO WULLSTEIN CRV.DEB.160MM</t>
  </si>
  <si>
    <t>2632087/R</t>
  </si>
  <si>
    <t>SGORBIA HEERMANN 1,0MM P.OG201R</t>
  </si>
  <si>
    <t>OG205R</t>
  </si>
  <si>
    <t>2529912/R</t>
  </si>
  <si>
    <t>SGORBIA HEERMANN 1,5MM P.OG201R</t>
  </si>
  <si>
    <t>OG206R</t>
  </si>
  <si>
    <t>2529913/R</t>
  </si>
  <si>
    <t>DUROGRIP PORTAGHI DE'BAKEY 165MM</t>
  </si>
  <si>
    <t>BM033R</t>
  </si>
  <si>
    <t>2421793/R</t>
  </si>
  <si>
    <t>MARTELLO COTTLE 320GR.CAPO-D30MM 185MM</t>
  </si>
  <si>
    <t>FL038R</t>
  </si>
  <si>
    <t>MARTELLO COTTLE 330GR.CAPO-D30MM 185MM</t>
  </si>
  <si>
    <t>2488687/R</t>
  </si>
  <si>
    <t>DIVARICAT.ISRAEL 6 DENTI SMUSSI 53X62MM</t>
  </si>
  <si>
    <t>BT286R</t>
  </si>
  <si>
    <t>2614784/R</t>
  </si>
  <si>
    <t>SGORBIA LEXER LUNGA 180MM LARGA 4MM</t>
  </si>
  <si>
    <t>FL390R</t>
  </si>
  <si>
    <t>2631291/R</t>
  </si>
  <si>
    <t>SGORBIA LEXER LUNGA 180MM LARGA 8MM</t>
  </si>
  <si>
    <t>FL392R</t>
  </si>
  <si>
    <t>2395816/R</t>
  </si>
  <si>
    <t>CURETTE ADENOIDE_BECKMANN_220MM_F.1_</t>
  </si>
  <si>
    <t>OM451R</t>
  </si>
  <si>
    <t>COLTELL.BECKMANN P.VEG.ADENOIDI #1 220MM</t>
  </si>
  <si>
    <t>2632424/R</t>
  </si>
  <si>
    <t>CURETTE ADENOIDE_BECKMANN_220MM_F.2_</t>
  </si>
  <si>
    <t>OM452R</t>
  </si>
  <si>
    <t>COLTELL.BECKMANN P.VEG.ADENOIDI #2 220MM</t>
  </si>
  <si>
    <t>2632425/R</t>
  </si>
  <si>
    <t>CURETTE ADENOIDE_BECKMANN_220MM_F.3_</t>
  </si>
  <si>
    <t>OM453R</t>
  </si>
  <si>
    <t>COLTELL.BECKMANN P.VEG.ADENOIDI #3 220MM</t>
  </si>
  <si>
    <t>2632426/R</t>
  </si>
  <si>
    <t>CURETTE ADENOIDE_BECKMANN_220MM_F.4_</t>
  </si>
  <si>
    <t>OM454R</t>
  </si>
  <si>
    <t>COLTELL.BECKMANN P.VEG.ADENOIDI #4 220MM</t>
  </si>
  <si>
    <t>2632427/R</t>
  </si>
  <si>
    <t>COLTELL.BECKMANN P.VEG.ADENOIDI #5 220MM</t>
  </si>
  <si>
    <t>OM455R</t>
  </si>
  <si>
    <t>2632428/R</t>
  </si>
  <si>
    <t>COLTELL.BECKMANN P.VEG.ADENOIDI #6 220MM</t>
  </si>
  <si>
    <t>OM456R</t>
  </si>
  <si>
    <t>2632429/R</t>
  </si>
  <si>
    <t>COLTELLO CHIR_TONSIL.235MM__OM688R__COLTELLO FISHER P.ASCES.TONSIL.</t>
  </si>
  <si>
    <t>OM688R</t>
  </si>
  <si>
    <t>COLTELLO FISHER P.ASCES.TONSIL.235MM</t>
  </si>
  <si>
    <t>2631977/R</t>
  </si>
  <si>
    <t xml:space="preserve">CURETTA OSSEA_HOUSE_150MM_DOPPIO__  </t>
  </si>
  <si>
    <t>OG181R</t>
  </si>
  <si>
    <t>CUCCHIAIO-DOPPIO HOUSE TAGL.1,0,1,2MM</t>
  </si>
  <si>
    <t>2631661/R</t>
  </si>
  <si>
    <t>FRESA STD ORL__MM 2,3X7CM_262023_   PER MANIPOLI INTRA 252590, 252570, 252573_</t>
  </si>
  <si>
    <t xml:space="preserve">RASPATORE C/ASP__200/4MM_OL195R__   </t>
  </si>
  <si>
    <t>OL195R</t>
  </si>
  <si>
    <t>RASPATORE CON ASPIRATORE P.4MM 200MM</t>
  </si>
  <si>
    <t>2630774/R</t>
  </si>
  <si>
    <t>OSTEOTOMO CINELLI 10MM 160MM</t>
  </si>
  <si>
    <t>OL326R</t>
  </si>
  <si>
    <t>2630477/R</t>
  </si>
  <si>
    <t xml:space="preserve">DISSETTORE TONSILLARE HENKE 17mm    </t>
  </si>
  <si>
    <t>OM669R</t>
  </si>
  <si>
    <t>ELEVATORE P.TONSILLE DI HENKE</t>
  </si>
  <si>
    <t>L149099</t>
  </si>
  <si>
    <t>2632449/R</t>
  </si>
  <si>
    <t>FORBICE_HEYMANN_175MM_PER NASO__    ___</t>
  </si>
  <si>
    <t>OK350R</t>
  </si>
  <si>
    <t>FORBICI HEYMANN PER NASO 175MM</t>
  </si>
  <si>
    <t>2528735/R</t>
  </si>
  <si>
    <t>FORBICE_HEYMANN_190MM_PER NASO__    ___</t>
  </si>
  <si>
    <t>OK351R</t>
  </si>
  <si>
    <t>FORBICI HEYMANN PER NASO MM190</t>
  </si>
  <si>
    <t>2510015/R</t>
  </si>
  <si>
    <t xml:space="preserve">SEPARATORE E SCOLL__HENKE_235MM__   </t>
  </si>
  <si>
    <t>OM668R</t>
  </si>
  <si>
    <t>SEPARATORE E SCOLLATORE HENKE</t>
  </si>
  <si>
    <t>2632448/R</t>
  </si>
  <si>
    <t>MICRO COLTELLO ACUTO TAGLIO RET.250MM</t>
  </si>
  <si>
    <t>OP403R</t>
  </si>
  <si>
    <t>2631873/R</t>
  </si>
  <si>
    <t xml:space="preserve">PINZA PER COLUMELLA_COTTLE_100MM__  </t>
  </si>
  <si>
    <t>OL010R</t>
  </si>
  <si>
    <t>PINZA PER COLUMELLA COTTLE MM100</t>
  </si>
  <si>
    <t>2437663/R</t>
  </si>
  <si>
    <t xml:space="preserve">ELEVATORE_COTTLE_200MM_DOPPIA ESTR_ </t>
  </si>
  <si>
    <t>OL155R</t>
  </si>
  <si>
    <t>ELEVATORE DOPPIO COTTLE 200MM</t>
  </si>
  <si>
    <t>2632030/R</t>
  </si>
  <si>
    <t>FORBICE RINOPLASTICA_COTTLE_165MM__ OK371R_</t>
  </si>
  <si>
    <t>OK371R</t>
  </si>
  <si>
    <t>FORBICE PER RINOPLASTICA COTTLE 165MM</t>
  </si>
  <si>
    <t>2510020/R</t>
  </si>
  <si>
    <t xml:space="preserve">IRRIGATORE SEC.V. EICKEN            </t>
  </si>
  <si>
    <t>IRRIGATORE SEC.V._EICKEN_ LUER-LOCK_L.12,5CM D.EST.4MM_CURVA CORTA_</t>
  </si>
  <si>
    <t>RETRATT. NASALE_COTTLE_200MM_2 ESTR__</t>
  </si>
  <si>
    <t>OL214R</t>
  </si>
  <si>
    <t>RETRATT.DI ALA NASALE COTTLE SM/SM 200MM</t>
  </si>
  <si>
    <t>2531023/R</t>
  </si>
  <si>
    <t>RASPA-DOPPIA FOMON LUNG.215MM</t>
  </si>
  <si>
    <t>OL406R</t>
  </si>
  <si>
    <t>RASPA DOPPIA FOMON 6,5/7,7MM 215MM</t>
  </si>
  <si>
    <t>2632124/R</t>
  </si>
  <si>
    <t>UNCINO DOPPIO WALTER</t>
  </si>
  <si>
    <t>OL218R</t>
  </si>
  <si>
    <t>2531024/R</t>
  </si>
  <si>
    <t xml:space="preserve">MARTELLO_MEAD_190MM_350GR__         </t>
  </si>
  <si>
    <t>FL035R</t>
  </si>
  <si>
    <t>MARTELLO MEAD 330GR.CAPO-D20MM 190MM</t>
  </si>
  <si>
    <t>49472/R</t>
  </si>
  <si>
    <t>UNCINO DERM_MC INDOE_150MM_2 DENTI__</t>
  </si>
  <si>
    <t>OL616R</t>
  </si>
  <si>
    <t>UNCINO DERMAT.MC'INDOE LA:10MM 150MM</t>
  </si>
  <si>
    <t>2451675/R</t>
  </si>
  <si>
    <t>UNCINO DIVARIC_MICRO 160MM__OG083R  MICRO UNCINO 90?2,5MM</t>
  </si>
  <si>
    <t>OG083R</t>
  </si>
  <si>
    <t>MICRO UNCINO 90°2,5MM 160MM</t>
  </si>
  <si>
    <t>2631824/R</t>
  </si>
  <si>
    <t>MICRO UNCINO 45¿ 1,5 MM 160MM       OG084R</t>
  </si>
  <si>
    <t>OG084R</t>
  </si>
  <si>
    <t>MICRO UNCINO 45°1,5MM 160MM</t>
  </si>
  <si>
    <t>2631825/R</t>
  </si>
  <si>
    <t>SPECULUM PLURI ORL_VIENNESE MEDIO_  MM140_OK061R__</t>
  </si>
  <si>
    <t>OK061R</t>
  </si>
  <si>
    <t>SPECOLO NASALE VIENNESE MEDIO 135MM</t>
  </si>
  <si>
    <t>2533066/R</t>
  </si>
  <si>
    <t>OSTEOTOMO COTTLE RET.2MM</t>
  </si>
  <si>
    <t>OL270R</t>
  </si>
  <si>
    <t>2630457/R</t>
  </si>
  <si>
    <t>OSTEOTOMO COTTLE RET.4MM</t>
  </si>
  <si>
    <t>OL271R</t>
  </si>
  <si>
    <t>2630458/R</t>
  </si>
  <si>
    <t>OSTEOTOMO COTTLE RET.6MM</t>
  </si>
  <si>
    <t>OL272R</t>
  </si>
  <si>
    <t>2630459/R</t>
  </si>
  <si>
    <t>OSTEOTOMO COTTLE RET.7MM</t>
  </si>
  <si>
    <t>OL273R</t>
  </si>
  <si>
    <t>2630460/R</t>
  </si>
  <si>
    <t>OSTEOTOMO COTTLE RET.9MM</t>
  </si>
  <si>
    <t>OL274R</t>
  </si>
  <si>
    <t>2630461/R</t>
  </si>
  <si>
    <t>OSTEOTOMO COTTLE RET.12MM</t>
  </si>
  <si>
    <t>OL275R</t>
  </si>
  <si>
    <t>2630462/R</t>
  </si>
  <si>
    <t>MICRO LAMA FORMA MAZZA DA GOLF ROT.250MM</t>
  </si>
  <si>
    <t>OP405R</t>
  </si>
  <si>
    <t>2631874/R</t>
  </si>
  <si>
    <t>CANNULA  ASPIRAZIONE DI FERGUSON__6F11CM _STORZ_</t>
  </si>
  <si>
    <t>CANNULA ASPIR.FERGUSSON D:2,0MM LL:110MM</t>
  </si>
  <si>
    <t>GF351R</t>
  </si>
  <si>
    <t>2614536/R</t>
  </si>
  <si>
    <t>CANNULA  ASPIRAZIONE DI FERGUSON__8F__STORZ_</t>
  </si>
  <si>
    <t>CANNULA ASPIR.FERGUSSON D:2,5MM LL:110MM</t>
  </si>
  <si>
    <t>GF352R</t>
  </si>
  <si>
    <t>2614496/R</t>
  </si>
  <si>
    <t>CANNULA ASPIRAZIONE DI FERGUSON__10F__STORZ_</t>
  </si>
  <si>
    <t>CANNULA ASPIR.FERGUSSON D:3,0MM LL:110MM</t>
  </si>
  <si>
    <t>GF353R</t>
  </si>
  <si>
    <t>2614537/R</t>
  </si>
  <si>
    <t>SPECULUM PLURI ORL_MM135_OK051R__    NASALE TIECK-HALLE</t>
  </si>
  <si>
    <t>OK051R</t>
  </si>
  <si>
    <t>SPECOLO NASALE TIECK-HALLE MM 135</t>
  </si>
  <si>
    <t>2265699/R</t>
  </si>
  <si>
    <t>SPECOLO NASALE_TIECK-HALLE_MM 135___</t>
  </si>
  <si>
    <t>OK052R</t>
  </si>
  <si>
    <t>SPECOLO NASALE TIECK-HALLE GRANDE 140MM</t>
  </si>
  <si>
    <t>2466994/R</t>
  </si>
  <si>
    <t xml:space="preserve">SPECOLO NASALE HARTMANN MM 160      </t>
  </si>
  <si>
    <t>OK041R</t>
  </si>
  <si>
    <t>SPECOLO NASALE HARTMANN PICCOLO 165MM</t>
  </si>
  <si>
    <t>2360682/R</t>
  </si>
  <si>
    <t>SPECOLO NASALE VIENNE_140MM__COD.OK062R__</t>
  </si>
  <si>
    <t>OK062R</t>
  </si>
  <si>
    <t>SPECOLO NASALE VIENNESE PESANTE 140MM</t>
  </si>
  <si>
    <t>2533067/R</t>
  </si>
  <si>
    <t>SPECOLO NASALE TIECK-HALLE C/CHIUSURA 135MM OK035R</t>
  </si>
  <si>
    <t>OK035R</t>
  </si>
  <si>
    <t>SPECOLO NASALE TIECK-HALLE C/CHIUSURA</t>
  </si>
  <si>
    <t>2533087/R</t>
  </si>
  <si>
    <t>ABBASSA-LINGUA_RUSSEL-DAVIS_67X29MM___</t>
  </si>
  <si>
    <t>OM171R</t>
  </si>
  <si>
    <t>ABBASSA-LINGUA RUSSEL-DAVIS 67X29MM</t>
  </si>
  <si>
    <t>2632143/R</t>
  </si>
  <si>
    <t>ABBASSA-LINGUA_RUSSEL-DAVIS_75X33MM___</t>
  </si>
  <si>
    <t>OM172R</t>
  </si>
  <si>
    <t>ABBASSA-LINGUA RUSSEL-DAVIS 75X33MM</t>
  </si>
  <si>
    <t>2632144/R</t>
  </si>
  <si>
    <t>ABBASSA-LINGUA_RUSSEL-DAVIS_85X38MM___</t>
  </si>
  <si>
    <t>OM173R</t>
  </si>
  <si>
    <t>ABBASSA-LINGUA RUSSEL-DAVIS 85X38MM</t>
  </si>
  <si>
    <t>2632145/R</t>
  </si>
  <si>
    <t>ABBASSA-LINGUA_RUSSEL-DAVIS_92X40MM___</t>
  </si>
  <si>
    <t>OM174R</t>
  </si>
  <si>
    <t>ABBASSA-LINGUA RUSSEL-DAVIS 92X40MM</t>
  </si>
  <si>
    <t>2632146/R</t>
  </si>
  <si>
    <t>COMPRESSORE OSSA CARTILAGINI C/PINZAOL460R</t>
  </si>
  <si>
    <t>OL460R</t>
  </si>
  <si>
    <t>COMPRESSORE OSSA CARTILAGINI CON PINZA</t>
  </si>
  <si>
    <t>2636524/R</t>
  </si>
  <si>
    <t xml:space="preserve">PERFORATORE 0,3MM 160MM             </t>
  </si>
  <si>
    <t>OG070R</t>
  </si>
  <si>
    <t>PERFORATORE 0,3MM 160MM</t>
  </si>
  <si>
    <t>2491442/R</t>
  </si>
  <si>
    <t xml:space="preserve">PERFORATORE__0,6MM 160MM_OG073R__   </t>
  </si>
  <si>
    <t>OG073R</t>
  </si>
  <si>
    <t>PERFORATORE 0,6MM 160MM</t>
  </si>
  <si>
    <t>2680002/R</t>
  </si>
  <si>
    <t>AGO SEC._WULLSTEIN_CURVA MEDIA_     L.16,5 CM__</t>
  </si>
  <si>
    <t>MICROAGO ROSEN NR.7</t>
  </si>
  <si>
    <t>OG005R</t>
  </si>
  <si>
    <t>2679999/R</t>
  </si>
  <si>
    <t>FRESA STD ORL__MM 4,5X7CM_262045_   PER MANIPOLI INTRA 252590, 252570, 252573_</t>
  </si>
  <si>
    <t>SUPERCUT FORBICI FOMON CRV.115MM</t>
  </si>
  <si>
    <t>BC939R</t>
  </si>
  <si>
    <t>2510003/R</t>
  </si>
  <si>
    <t>COLTELLO CON LAMA BALLENGER 4X3MM</t>
  </si>
  <si>
    <t>OL354R</t>
  </si>
  <si>
    <t>2437679/R</t>
  </si>
  <si>
    <t>COLTELLO C/LAMA_BALLENGER_210MM_5X4 MM__</t>
  </si>
  <si>
    <t>OL355R</t>
  </si>
  <si>
    <t>COLTELLO CON LAMA BALLENGER 5X4MM</t>
  </si>
  <si>
    <t>2437680/R</t>
  </si>
  <si>
    <t>COLTELLO CON LAMA BALLENGER 6X5MM</t>
  </si>
  <si>
    <t>OL356R</t>
  </si>
  <si>
    <t>2437681/R</t>
  </si>
  <si>
    <t>Aspiratore KLEINSASSER 2,5mm da 23 cm</t>
  </si>
  <si>
    <t>TUBO ASPIRAZ.INTERRUTT.250MM D:2,5MM</t>
  </si>
  <si>
    <t>OP361R</t>
  </si>
  <si>
    <t>L1102</t>
  </si>
  <si>
    <t>2265712/R</t>
  </si>
  <si>
    <t>CANNULA DI IRRIG.VON EICKEN_OK877R_ 2,5MM_145MM</t>
  </si>
  <si>
    <t>OK877R</t>
  </si>
  <si>
    <t>CANNULA DI IRRIG.VON EICKEN 2,5MM 145MM</t>
  </si>
  <si>
    <t>2437653/R</t>
  </si>
  <si>
    <t>COLTELL.ROTONDO PLESTER VERTIC.4,5X2,5MM</t>
  </si>
  <si>
    <t>OG109R</t>
  </si>
  <si>
    <t>2631860/R</t>
  </si>
  <si>
    <t>SPECOLO NASALE KILLIAN 36X7MM #1 OK091R</t>
  </si>
  <si>
    <t>OK091R</t>
  </si>
  <si>
    <t>SPECOLO NASALE KILLIAN 36X7MM #1</t>
  </si>
  <si>
    <t>2468045/R</t>
  </si>
  <si>
    <t>SPECOLO NASALE KILLIAN 36X7MM #1    OK081R</t>
  </si>
  <si>
    <t>OK081R</t>
  </si>
  <si>
    <t>2533068/R</t>
  </si>
  <si>
    <t xml:space="preserve">SPECOLO NASALE_KILLIAN_MM 140_F.2__ </t>
  </si>
  <si>
    <t>OK082R</t>
  </si>
  <si>
    <t>SPECOLO NASALE KILLIAN C/CHIUSUR.56X7 #2</t>
  </si>
  <si>
    <t>2533069/R</t>
  </si>
  <si>
    <t>COLTELLO CHIR__ROTONDO 160MM_OG126R_RET.1,5MM</t>
  </si>
  <si>
    <t>COLTELLO CHIR__160MM_OG128R__       ROTONDO 0?RET.2,5MM</t>
  </si>
  <si>
    <t>PALETTA SENO FRONTALE 55°CRV.OVALE 190MM</t>
  </si>
  <si>
    <t>FK653R</t>
  </si>
  <si>
    <t>2631609/R</t>
  </si>
  <si>
    <t>PALETTA SENO FRONTALE 90°CRV.OVALE 190MM</t>
  </si>
  <si>
    <t>FK654R</t>
  </si>
  <si>
    <t>2631610/R</t>
  </si>
  <si>
    <t xml:space="preserve">ELEVATORE 15 ° </t>
  </si>
  <si>
    <t>ELEVATORE P.STAFFA CURVO LAR.1MM</t>
  </si>
  <si>
    <t>OG050R</t>
  </si>
  <si>
    <t>2631797/R</t>
  </si>
  <si>
    <t xml:space="preserve">SPECOLO NASALE_ KILLIAN_140MM_F.3__ </t>
  </si>
  <si>
    <t>OK083R</t>
  </si>
  <si>
    <t>SPECOLO NASALE KILLIAN 75X7MM #3</t>
  </si>
  <si>
    <t>2533070/R</t>
  </si>
  <si>
    <t xml:space="preserve">SPECOLO NASALE_KILLIAN_MM 140_F.4__ </t>
  </si>
  <si>
    <t>OK084R</t>
  </si>
  <si>
    <t>SPECOLO NASALE KILLIAN 90X7MM #4</t>
  </si>
  <si>
    <t>2533071/R</t>
  </si>
  <si>
    <t xml:space="preserve">PINZA PER SUTURA ST.MARTIN 80MM     </t>
  </si>
  <si>
    <t>OC091R</t>
  </si>
  <si>
    <t>PINZA PER SUTURA ST.MARTIN 80MM</t>
  </si>
  <si>
    <t>2528328/R</t>
  </si>
  <si>
    <t>RASPATORIO OBWEGESER 6MM 180MM</t>
  </si>
  <si>
    <t>OL140R</t>
  </si>
  <si>
    <t>1251740/R</t>
  </si>
  <si>
    <t>RASPATORIO OBWEGESER 7MM 180MM</t>
  </si>
  <si>
    <t>OL141R</t>
  </si>
  <si>
    <t>1251741/R</t>
  </si>
  <si>
    <t>RASPATORIO OBWEGESER 9MM 180MM</t>
  </si>
  <si>
    <t>OL142R</t>
  </si>
  <si>
    <t>1251742/R</t>
  </si>
  <si>
    <t>RASPATORIO OBWEGESER 11MM 180MM</t>
  </si>
  <si>
    <t>OL143R</t>
  </si>
  <si>
    <t>2632020/R</t>
  </si>
  <si>
    <t>RASPA/LIMA CHIR NASO__CRV DX__OG055RMICRO RASPATORIO DOPPIO CRV.DX.160MM</t>
  </si>
  <si>
    <t>OG055R</t>
  </si>
  <si>
    <t>MICRO RASPATORIO DOPPIO CRV.DEST.160MM</t>
  </si>
  <si>
    <t>2631798/R</t>
  </si>
  <si>
    <t>RASPA/LIMA CHIR NASO__CRV SX__OG056RMICRO RASPATORIO DOPPIO CRV.SINIST.160MM</t>
  </si>
  <si>
    <t>OG056R</t>
  </si>
  <si>
    <t>MICRO RASPATORIO DOPPIO CRV.SINIST.160MM</t>
  </si>
  <si>
    <t>2631799/R</t>
  </si>
  <si>
    <t>PINZA SGORBIA_LUER-FRIEDMANN_145MM_ CRV__</t>
  </si>
  <si>
    <t>FO409R</t>
  </si>
  <si>
    <t>PINZA SGORBIA LUER-FRIEDMANN CRV.145MM</t>
  </si>
  <si>
    <t>2633343/R</t>
  </si>
  <si>
    <t>PINZA COLVER P.AFFER.LE TONSILLE MM 195</t>
  </si>
  <si>
    <t>OM611R</t>
  </si>
  <si>
    <t>L14010201</t>
  </si>
  <si>
    <t>2709209/R</t>
  </si>
  <si>
    <t xml:space="preserve">CALIBRO SEC.NONIUS__150MM_          </t>
  </si>
  <si>
    <t>AA846R</t>
  </si>
  <si>
    <t>CALIBRO SEC.NONIUS MISURA 150MM</t>
  </si>
  <si>
    <t>V030201</t>
  </si>
  <si>
    <t>2496208/R</t>
  </si>
  <si>
    <t xml:space="preserve">OSTEOTOMO_LEXER_225/7MM___          </t>
  </si>
  <si>
    <t>OSTEOTOMO CON IMPUGNATURA 8MM 240MM</t>
  </si>
  <si>
    <t>FL402NR</t>
  </si>
  <si>
    <t>2535516/R</t>
  </si>
  <si>
    <t xml:space="preserve">OSTEOTOMO_LEXER_225/10MM_RETT__     </t>
  </si>
  <si>
    <t>OSTEOTOMO CON IMPUGNATURA 10MM 240MM</t>
  </si>
  <si>
    <t>FL403NR</t>
  </si>
  <si>
    <t>2535518/R</t>
  </si>
  <si>
    <t xml:space="preserve">OSTEOTOMO_LEXER_225/15MM_RETT__     </t>
  </si>
  <si>
    <t>OSTEOTOMO CON IMPUGNATURA 15MM 240MM</t>
  </si>
  <si>
    <t>FL405NR</t>
  </si>
  <si>
    <t>2535520/R</t>
  </si>
  <si>
    <t xml:space="preserve">OSTEOTOMO_LEXER_225/20MM_RETT__     </t>
  </si>
  <si>
    <t>OSTEOTOMO CON IMPUGNATURA 20MM 240MM</t>
  </si>
  <si>
    <t>FL406NR</t>
  </si>
  <si>
    <t>2535522/R</t>
  </si>
  <si>
    <t>OSTEOTOMO LEXER LRG.25MM 225MM</t>
  </si>
  <si>
    <t>OSTEOTOMO CON IMPUGNATURA 25MM 240MM</t>
  </si>
  <si>
    <t>FL407NR</t>
  </si>
  <si>
    <t>2535524/R</t>
  </si>
  <si>
    <t>OSTEOTOMO LEXER LRG.30MM 225MM</t>
  </si>
  <si>
    <t>OSTEOTOMO CON IMPUGNATURA 30MM 240MM</t>
  </si>
  <si>
    <t>FL408NR</t>
  </si>
  <si>
    <t>SPECOLO NASALE COTTLE 50X6MM        135MM OK085R</t>
  </si>
  <si>
    <t>OK085R</t>
  </si>
  <si>
    <t>SPECOLO NASALE COTTLE 50X6MM</t>
  </si>
  <si>
    <t>2533072/R</t>
  </si>
  <si>
    <t xml:space="preserve">CURETTE ORL_L 150MM__OG178R__       CUCCHIAIO DOPPIA HOUSE
</t>
  </si>
  <si>
    <t>OG178R</t>
  </si>
  <si>
    <t>CUCCHIAIO DOPPIA HOUSE L 150MM</t>
  </si>
  <si>
    <t>2631627/R</t>
  </si>
  <si>
    <t xml:space="preserve">OSTEOTOMO__190/2MM_RETTO__          </t>
  </si>
  <si>
    <t>OL390R</t>
  </si>
  <si>
    <t>OSTEOTOMO 2MM 190MM</t>
  </si>
  <si>
    <t>2437352/R</t>
  </si>
  <si>
    <t>OSTEOTOMO 3MM 190MM</t>
  </si>
  <si>
    <t>OL391R</t>
  </si>
  <si>
    <t>2618879/R</t>
  </si>
  <si>
    <t>OSTEOTOMO 4MM 190MM</t>
  </si>
  <si>
    <t>OL392R</t>
  </si>
  <si>
    <t>2437360/R</t>
  </si>
  <si>
    <t>SPECOLO NASALE COTTLE 90X7MM #4</t>
  </si>
  <si>
    <t>OK090R</t>
  </si>
  <si>
    <t>2533074/R</t>
  </si>
  <si>
    <t>PINZA A MANINA__11CM__530811_STORZ_ ***</t>
  </si>
  <si>
    <t>DUROGRIP PINZA LEGATURA 175MM</t>
  </si>
  <si>
    <t>BM113R</t>
  </si>
  <si>
    <t>2381349/R</t>
  </si>
  <si>
    <t>Bisturi lanciforme, retto da 23 cm</t>
  </si>
  <si>
    <t>Elevatore leggermente curvo da 23 cm</t>
  </si>
  <si>
    <t>UNCINO DOPPIO NEIVERT 195MM</t>
  </si>
  <si>
    <t>OL210R</t>
  </si>
  <si>
    <t>2531020/R</t>
  </si>
  <si>
    <t>SCOLLATORE SEC. FISCH_10MMx16CM_    213011__</t>
  </si>
  <si>
    <t>UNCINO 90° DIAM 0,4 MM LUNG 160 MM</t>
  </si>
  <si>
    <t>MICRO-UNCINO 90 GRADI ANGOLATO 0,4MM</t>
  </si>
  <si>
    <t>OG011R</t>
  </si>
  <si>
    <t>2631808/R</t>
  </si>
  <si>
    <t>UNCINO 90° DIAM 0,6 MM LUNG 160 MM</t>
  </si>
  <si>
    <t>UNCINO 90° DIAM 1 MM LUNG 160 MM</t>
  </si>
  <si>
    <t>MICRO-UNCINO 90 GRADI ANGOLATO 1,0MM</t>
  </si>
  <si>
    <t>OG014R</t>
  </si>
  <si>
    <t>2631811/R</t>
  </si>
  <si>
    <t>UNCINO 90° DIAM 1,5 MM LUNG 160 MM</t>
  </si>
  <si>
    <t>MICRO UNCINO 90°1,5MM 160MM</t>
  </si>
  <si>
    <t>OG081R</t>
  </si>
  <si>
    <t>2631822/R</t>
  </si>
  <si>
    <t>UNCINO 90° DIAM 2,0 MM LUNG 160 MM</t>
  </si>
  <si>
    <t>MICRO UNCINO 90°2,0MM 160MM</t>
  </si>
  <si>
    <t>OG082R</t>
  </si>
  <si>
    <t>2631823/R</t>
  </si>
  <si>
    <t>UNCINO 90° DIAM 2,5 MM LUNG 160 MM</t>
  </si>
  <si>
    <t>PINZA CHIRURGICA RETTA 7X8 DENTI</t>
  </si>
  <si>
    <t xml:space="preserve">PINZA TONSILLE_BLOHMKE __           </t>
  </si>
  <si>
    <t>OM617R</t>
  </si>
  <si>
    <t>PINZA BLOHMKE P.AFFER.LE TONSILLE</t>
  </si>
  <si>
    <t>2506762/R</t>
  </si>
  <si>
    <t xml:space="preserve">PINZA SGORBIA_LUER_150MM_CRV_       </t>
  </si>
  <si>
    <t>FO411R</t>
  </si>
  <si>
    <t>PINZA SGORBIA LUER LEGGERM.CURVA 150MM</t>
  </si>
  <si>
    <t>2634239/R</t>
  </si>
  <si>
    <t>PINZA LARINGEA FRAENKEL 205MM</t>
  </si>
  <si>
    <t>OP100R</t>
  </si>
  <si>
    <t>L140399 </t>
  </si>
  <si>
    <t>2709412/R</t>
  </si>
  <si>
    <t>BV104R</t>
  </si>
  <si>
    <t>DIVARICAT.WEITLANER 130MM 3X4D.SMUSSO</t>
  </si>
  <si>
    <t>2529991/R</t>
  </si>
  <si>
    <t>SPECULUM PLURI ORL__EAR 4X4,8_123041FARRIOR EAR OVALE MIS 1 LUNGH 4.3 cm</t>
  </si>
  <si>
    <t>SPECOLI AURICOLARI ROSEN 3,3X4,1MM</t>
  </si>
  <si>
    <t>OF043</t>
  </si>
  <si>
    <t>2623650/R</t>
  </si>
  <si>
    <t>SPECULUM PLURI ORL__EAR 5X5,8_123042FARRIOR EAR OVALE MIS 2 LUNGH 4.3 cm</t>
  </si>
  <si>
    <t>SPECOLI AURICOLARI ROSEN 4,0X5,5MM</t>
  </si>
  <si>
    <t>OF044</t>
  </si>
  <si>
    <t>2623651/R</t>
  </si>
  <si>
    <t xml:space="preserve">SPECULUM PLURI ORL__EAR 6X6,8_123044FARRIOR EAR OVALE MIS 4 LUNGH 4.5 cm
</t>
  </si>
  <si>
    <t>SPECOLI AURICOLARI ROSEN 6,0X8,5MM</t>
  </si>
  <si>
    <t>OF046</t>
  </si>
  <si>
    <t>2623653/R</t>
  </si>
  <si>
    <t xml:space="preserve">SPECULUM PLURI ORL__EAR 7X7,8_123046FARRIOR EAR OVALE MIS 6 LUNGH 4.3 cm
</t>
  </si>
  <si>
    <t xml:space="preserve">SPECULUM PLURI ORL__EAR 8X8,8_123048FARRIOR EAR OVALE MIS 8 LUNGH 4.3 cm
</t>
  </si>
  <si>
    <t>PINZA DA TAGLIO_LISTON_170MM_RETTA__</t>
  </si>
  <si>
    <t>FO622R</t>
  </si>
  <si>
    <t>PINZA TAGLIENTE LISTON RETTA 170MM</t>
  </si>
  <si>
    <t>2634250/R</t>
  </si>
  <si>
    <t>PINZA CHIR NASO/PARANAS___OF410R__  PER POLIPI HARTMANN-WULLSTEIN</t>
  </si>
  <si>
    <t>OF410R</t>
  </si>
  <si>
    <t>PINZA PER POLIPI HARTMANN-WULLSTEIN</t>
  </si>
  <si>
    <t>L140502</t>
  </si>
  <si>
    <t>2360708/R</t>
  </si>
  <si>
    <t>PINZA P.POLIPI_HARTMANN_90MM_RETTA__</t>
  </si>
  <si>
    <t>OF411R</t>
  </si>
  <si>
    <t>PINZA P.POLIPI HARTMANN 1,0X8MM</t>
  </si>
  <si>
    <t>2360709/R</t>
  </si>
  <si>
    <t>PINZA CHIR NASO/PARANAS_HARTMANN-W. RT__OF414R__</t>
  </si>
  <si>
    <t>OF414R</t>
  </si>
  <si>
    <t>PINZA DISSEZ.HARTMANN-WULLSTEIN RETTA</t>
  </si>
  <si>
    <t>2628839/R</t>
  </si>
  <si>
    <t>MARTELLO HEATH 850GR.CAPO-D40MM 240MM</t>
  </si>
  <si>
    <t>FL068R</t>
  </si>
  <si>
    <t>2457918/R</t>
  </si>
  <si>
    <t xml:space="preserve">PINZA SGORBIA_CRAIG_165MM____       </t>
  </si>
  <si>
    <t>OK410R</t>
  </si>
  <si>
    <t>PINZA SGORBIA CRAIG MM 165</t>
  </si>
  <si>
    <t>2633875/R</t>
  </si>
  <si>
    <t>PINZA SGORBIA BLUMENTHAL MOLTO CURVA</t>
  </si>
  <si>
    <t>FO416R</t>
  </si>
  <si>
    <t>2634240/R</t>
  </si>
  <si>
    <t>PINZA TAGLIENTE LISTON RETTA 140MM  FO620R</t>
  </si>
  <si>
    <t>FO620R</t>
  </si>
  <si>
    <t>PINZA TAGLIENTE LISTON RETTA 140MM</t>
  </si>
  <si>
    <t>2634249/R</t>
  </si>
  <si>
    <t>CURETTE A CUCC.DOPPIO OVALE GRANDE  2X3,2 MM 1,6 X 2,6 MM, LUNGH. 15MM</t>
  </si>
  <si>
    <t>CURETTE HOUSE Double, medium, spoon__1 x 1.8 mm and 2 x 2.8 mm, length 15 cm</t>
  </si>
  <si>
    <t>OG182R</t>
  </si>
  <si>
    <t>2488694/R</t>
  </si>
  <si>
    <t>CURETTE CUCCHIAIO DOPPIO PICCOLA 15 CM</t>
  </si>
  <si>
    <t>CURETTE CUCCHIAIO DOPPIO MEDIA 15 CM</t>
  </si>
  <si>
    <t>CURETTE CUCCHIAIO DOPPIO MEDIA 18 CM</t>
  </si>
  <si>
    <t>MARTELLO 340GR.CAPO-D30MM 235MM</t>
  </si>
  <si>
    <t>MARTELLO T 330GR.  DISCO SOSTIT.</t>
  </si>
  <si>
    <t>FL046NR</t>
  </si>
  <si>
    <t>2634577/R</t>
  </si>
  <si>
    <t>PINZA NASALE LUC 7,5MM</t>
  </si>
  <si>
    <t>OK436R</t>
  </si>
  <si>
    <t>2633881/R</t>
  </si>
  <si>
    <t>BISTURI ROTONDO 45° DIAM 1 MM LUNG 160MM</t>
  </si>
  <si>
    <t>COLTELLO ROTONDO 45°RET.1,0MM 160MM</t>
  </si>
  <si>
    <t>OG131R</t>
  </si>
  <si>
    <t>2631866/R</t>
  </si>
  <si>
    <t>BISTURI ROTONDO 45° DIAM 1,5 MM LUNG 160MM</t>
  </si>
  <si>
    <t>COLTELLO TAGLIO ROTONDO D1,5MM 45°ANG.</t>
  </si>
  <si>
    <t>OG133R</t>
  </si>
  <si>
    <t>2631867/R</t>
  </si>
  <si>
    <t>BISTURI ROTONDO 45° DIAM 2 MM LUNG 160MM</t>
  </si>
  <si>
    <t>COLTELLO ROTONDO D:2,0MM ANGOL.45GRADO</t>
  </si>
  <si>
    <t>OG110R</t>
  </si>
  <si>
    <t>2631861/R</t>
  </si>
  <si>
    <t>BISTURI ROTONDO 45° DIAM 2,5 MM LUNG 160MM</t>
  </si>
  <si>
    <t>BISTURI ROTONDO 45° DIAM 3,5 MM LUNG 160MM</t>
  </si>
  <si>
    <t>COLTELLO ROTONDO 45°RET.3,0MM 160MM</t>
  </si>
  <si>
    <t>OG132R</t>
  </si>
  <si>
    <t>2491435/R</t>
  </si>
  <si>
    <t xml:space="preserve">SPECOLO NASALE_COTTLE_135MM_FIG.2__ </t>
  </si>
  <si>
    <t>OK106R</t>
  </si>
  <si>
    <t>SPECOLO NASALE COTTLE MIS.2</t>
  </si>
  <si>
    <t>2533077/R</t>
  </si>
  <si>
    <t xml:space="preserve">SPECOLO NASALE_COTTLE_135MM_FIG.3__ </t>
  </si>
  <si>
    <t>OK107R</t>
  </si>
  <si>
    <t>SPECOLO NASALE COTTLE MIS.3</t>
  </si>
  <si>
    <t>2533078/R</t>
  </si>
  <si>
    <t xml:space="preserve">SPECOLO NASALE COTTLE MIS.4_OK108R  </t>
  </si>
  <si>
    <t>OK108R</t>
  </si>
  <si>
    <t>SPECOLO NASALE COTTLE MIS.4</t>
  </si>
  <si>
    <t>2533079/R</t>
  </si>
  <si>
    <t>PINZA ASH PER RADRIZZ.IL SETTO 220MM</t>
  </si>
  <si>
    <t>OL470R</t>
  </si>
  <si>
    <t>2437434/R</t>
  </si>
  <si>
    <t>PINZA INTEST.ATR.COLLIN 195MM</t>
  </si>
  <si>
    <t>EA061R</t>
  </si>
  <si>
    <t>2632464/R</t>
  </si>
  <si>
    <t>MICRO-PINZA LM.RET.0,8X4,5MM</t>
  </si>
  <si>
    <t>OG330R</t>
  </si>
  <si>
    <t>2628962/R</t>
  </si>
  <si>
    <t>MICRO-PINZA MORSO RETTA 1X5MM</t>
  </si>
  <si>
    <t>OG335R</t>
  </si>
  <si>
    <t>2628999/R</t>
  </si>
  <si>
    <t>RASPA DUROGRIP FORM.1+2 12/14D.210MM</t>
  </si>
  <si>
    <t>OL421R</t>
  </si>
  <si>
    <t>RASPA DUROGRIP TAG.1+2 12/14D.200MM</t>
  </si>
  <si>
    <t>2632116/R</t>
  </si>
  <si>
    <t>RASPA OSS_DUROGRIP_210MM_DOPP.ESTR_ FG.5-6_</t>
  </si>
  <si>
    <t>OL425R</t>
  </si>
  <si>
    <t>RASPA DUROGRIP TAG.5+6 24/30D.200MM</t>
  </si>
  <si>
    <t>2632118/R</t>
  </si>
  <si>
    <t>RASPA OSS_DUROGRIP_210MM_DOPP.ESTR_ FG.7-8_</t>
  </si>
  <si>
    <t>OL427R</t>
  </si>
  <si>
    <t>RASPA DUROGRIP TAG.7+8 36/44D.200MM</t>
  </si>
  <si>
    <t>2632119/R</t>
  </si>
  <si>
    <t>RASPA DUROGRIP FORM.9+10 52/62D.210MM</t>
  </si>
  <si>
    <t>OL429R</t>
  </si>
  <si>
    <t>RASPA DUROGRIP TAG.9+10 52/62D.200MM</t>
  </si>
  <si>
    <t>2632120/R</t>
  </si>
  <si>
    <t>BISTURI FALCATO A DOPPIO TAGLIO CM16223300</t>
  </si>
  <si>
    <t>BISTURI FALCATO SEC. PLESTER_       CURVATURA MEDIA</t>
  </si>
  <si>
    <t xml:space="preserve">BISTURI A FALCE____STORZ_           ***
</t>
  </si>
  <si>
    <t xml:space="preserve">BISTURI PER PLATINA SEC. KLEY       </t>
  </si>
  <si>
    <t>FORBICE MICRO_BELLUCCI_80MM_RETTA   ACUTA__</t>
  </si>
  <si>
    <t>OG350R</t>
  </si>
  <si>
    <t>MICRO-FORBICE BELLUCCI RETTA ACUTA</t>
  </si>
  <si>
    <t>L01040602</t>
  </si>
  <si>
    <t>2497535/R</t>
  </si>
  <si>
    <t>MICRO PINZA RETTA OVALE 1X0,9MM</t>
  </si>
  <si>
    <t>OG341R</t>
  </si>
  <si>
    <t>2629016/R</t>
  </si>
  <si>
    <t>DILATATORE LABORDE 140MM</t>
  </si>
  <si>
    <t>FA007R</t>
  </si>
  <si>
    <t>L140401</t>
  </si>
  <si>
    <t>2392062/R</t>
  </si>
  <si>
    <t>PINZA CUCCHIAIO SOTTILE</t>
  </si>
  <si>
    <t>OF444R</t>
  </si>
  <si>
    <t>PINZA HARTMANN-WULLSTEIN ROTONDA D2MM</t>
  </si>
  <si>
    <t>2628855/R</t>
  </si>
  <si>
    <t>FORBICE MICROCHIRURGIA _BELLUCCI_   CURVA SIN._OG352R_ AESCULAP _</t>
  </si>
  <si>
    <t>OG352R</t>
  </si>
  <si>
    <t>FORBICE MICROCHIR.BELLUCCI CURVA SIN.</t>
  </si>
  <si>
    <t>2510215/R</t>
  </si>
  <si>
    <t>FORBICE OTO_MICRO-FORBICE BELLUCCI_ CURVA DESTRA_OG353R_ AESCULAP _</t>
  </si>
  <si>
    <t>OG353R</t>
  </si>
  <si>
    <t>MICRO-FORBICE BELLUCCI CURVA DES.</t>
  </si>
  <si>
    <t>2510216/R</t>
  </si>
  <si>
    <t>AGO PER INIEZIONE SEC. KLEINSASSER__L/L RETTO 23CM_8598B ***</t>
  </si>
  <si>
    <t>MICRO-PINZA P.LARINGE RETTA</t>
  </si>
  <si>
    <t>OP304R</t>
  </si>
  <si>
    <t>L1403</t>
  </si>
  <si>
    <t>68902/R</t>
  </si>
  <si>
    <t>PINZA_PIEGA-FILI MC'GEE 5MM_OG360R__PINZA PIEGA-FILI MC'GEE MORSO 5,0MM</t>
  </si>
  <si>
    <t>OG360R</t>
  </si>
  <si>
    <t>PINZA PIEGA-FILI MC'GEE MORSO 5,0MM</t>
  </si>
  <si>
    <t>2629044/R</t>
  </si>
  <si>
    <t xml:space="preserve">PINZA P.MALLEUS_DIETER_75MM___      </t>
  </si>
  <si>
    <t>OG300R</t>
  </si>
  <si>
    <t>PINZA P.MALLEUS DIETER TAGLIENTE 75MM</t>
  </si>
  <si>
    <t>2628954/R</t>
  </si>
  <si>
    <t>PINZA WEIL-BLAKESLEY 3MM OK505R     ETMOIDE</t>
  </si>
  <si>
    <t>OK505R</t>
  </si>
  <si>
    <t>PINZA ETMOIDE DI WEIL-BLAKESLEY 3MM</t>
  </si>
  <si>
    <t>2615501/R</t>
  </si>
  <si>
    <t>PINZA ETMOIDE_WEIL-BLAKESELEY_120MM 3,6MM___</t>
  </si>
  <si>
    <t>OK506R</t>
  </si>
  <si>
    <t>PINZA P.ETMOIDE WEIL-BLAKESLEY 3,6MM</t>
  </si>
  <si>
    <t>2615502/R</t>
  </si>
  <si>
    <t>PINZA P.ETMOIDE_WEIL-BLAKESLEY_120MM_LARG.4,2MM__</t>
  </si>
  <si>
    <t>OK507R</t>
  </si>
  <si>
    <t>PINZA P.ETMOIDE WEIL-BLAKESLEY 4,2MM</t>
  </si>
  <si>
    <t>2615503/R</t>
  </si>
  <si>
    <t>PINZA ETMOIDE_WEIL-BLAKESELEY_120MM 4,8MM__</t>
  </si>
  <si>
    <t>OK508R</t>
  </si>
  <si>
    <t>PINZA P.ETMOIDE WEIL-BLAKESLEY 4,8MM</t>
  </si>
  <si>
    <t>2496151/R</t>
  </si>
  <si>
    <t>PINZA P.ETMOIDE_WEIL-BLAKESLEY_120MM_LARG.5,6MM__</t>
  </si>
  <si>
    <t>OK509R</t>
  </si>
  <si>
    <t>PINZA P.ETMOIDE WEIL-BLAKESLEY 5,6MM</t>
  </si>
  <si>
    <t>2615504/R</t>
  </si>
  <si>
    <t>OP300R</t>
  </si>
  <si>
    <t>1105918/R</t>
  </si>
  <si>
    <t>MICRO-PINZA P.LARINGE SINISTRA</t>
  </si>
  <si>
    <t>OP305R</t>
  </si>
  <si>
    <t>1105923/R</t>
  </si>
  <si>
    <t>MICRO-PINZA P.LARINGE DESTRA</t>
  </si>
  <si>
    <t>OP306R</t>
  </si>
  <si>
    <t>1105925/R</t>
  </si>
  <si>
    <t>MICRO-PINZA P.LARINGE CURV.VERS.ALTO</t>
  </si>
  <si>
    <t>OP307R</t>
  </si>
  <si>
    <t>1105928/R</t>
  </si>
  <si>
    <t>OP301R</t>
  </si>
  <si>
    <t>1105920/R</t>
  </si>
  <si>
    <t>OP302R</t>
  </si>
  <si>
    <t>1105922/R</t>
  </si>
  <si>
    <t>PINZA ETMOIDE_WEIL-BLAKESELEY_115MM 3,6MM___</t>
  </si>
  <si>
    <t>OK520R</t>
  </si>
  <si>
    <t>2615505/R</t>
  </si>
  <si>
    <t>PINZA CHIR NASO/PARAN__4.2_OK521R__ ETM.W-BLAKESLEY</t>
  </si>
  <si>
    <t>OK521R</t>
  </si>
  <si>
    <t>2615506/R</t>
  </si>
  <si>
    <t>PINZA ETMOIDE_WEIL-BLAKESELEY_115MM 4,8MM___</t>
  </si>
  <si>
    <t>OK522R</t>
  </si>
  <si>
    <t>2615507/R</t>
  </si>
  <si>
    <t xml:space="preserve">APRI BOCCA 125MM                    </t>
  </si>
  <si>
    <t>OM047R</t>
  </si>
  <si>
    <t>APRI BOCCA 125MM</t>
  </si>
  <si>
    <t>L150202</t>
  </si>
  <si>
    <t>2633930/R</t>
  </si>
  <si>
    <t>PINZA LARINGE A CUCCHIAIO RETTA 2X3MM</t>
  </si>
  <si>
    <t>OP316R</t>
  </si>
  <si>
    <t>1105900/R</t>
  </si>
  <si>
    <t xml:space="preserve">ADENOTOMO LA FORBICE FORMATO 1      </t>
  </si>
  <si>
    <t>OM391R</t>
  </si>
  <si>
    <t>ADENOTOMO LA FORCE FORMATO 1</t>
  </si>
  <si>
    <t>2634075/R</t>
  </si>
  <si>
    <t xml:space="preserve">ADENOTOMO LA FORBICE FORMATO2       </t>
  </si>
  <si>
    <t>OM392R</t>
  </si>
  <si>
    <t>ADENOTOMO LA FORCE FORMATO 2</t>
  </si>
  <si>
    <t>2634078/R</t>
  </si>
  <si>
    <t xml:space="preserve">ADENOTOMO LA FORCE FORMATO 3        </t>
  </si>
  <si>
    <t>OM393R</t>
  </si>
  <si>
    <t>ADENOTOMO LA FORCE FORMATO 3</t>
  </si>
  <si>
    <t>2634080/R</t>
  </si>
  <si>
    <t>MICRO-FORBICE P.LARINGE RETTA</t>
  </si>
  <si>
    <t>OP310R</t>
  </si>
  <si>
    <t>L01040604</t>
  </si>
  <si>
    <t>2510226/R</t>
  </si>
  <si>
    <t>MICRO-FORBICE P.LARINGE SINISTRA</t>
  </si>
  <si>
    <t>OP311R</t>
  </si>
  <si>
    <t>2510227/R</t>
  </si>
  <si>
    <t>MICRO-FORBICE P.LARINGE DESTRA</t>
  </si>
  <si>
    <t>OP312R</t>
  </si>
  <si>
    <t>2510228/R</t>
  </si>
  <si>
    <t>MICRO-FORBICE P.LARINGE CURV.VERS.ALTO</t>
  </si>
  <si>
    <t>OP313R</t>
  </si>
  <si>
    <t>2510229/R</t>
  </si>
  <si>
    <t>PINZA P.ETMOIDE_TAKAHASHI_MM120_RETTA_OK525R_</t>
  </si>
  <si>
    <t>OK525R</t>
  </si>
  <si>
    <t>PINZA P.ETMOIDE TAKAHASHI RETTA MM120</t>
  </si>
  <si>
    <t>2615508/R</t>
  </si>
  <si>
    <t>PINZA ETMOIDE WATSON-WILLIAMS DENT.</t>
  </si>
  <si>
    <t>OK530R</t>
  </si>
  <si>
    <t>2615512/R</t>
  </si>
  <si>
    <t xml:space="preserve">STAFFA SOLA_DAVIS-MEYER_OM169R___   </t>
  </si>
  <si>
    <t>OM169R</t>
  </si>
  <si>
    <t>STAFFA SOLA DAVIS-MEYER</t>
  </si>
  <si>
    <t>2687513/R</t>
  </si>
  <si>
    <t>PINZA P.LARINGE RETTA FINESTRATA 250MM</t>
  </si>
  <si>
    <t>OP320R</t>
  </si>
  <si>
    <t>1105902/R</t>
  </si>
  <si>
    <t xml:space="preserve">APRI-BOCCA WHITEHEAD-JENNINGS 150MM </t>
  </si>
  <si>
    <t>OM073R</t>
  </si>
  <si>
    <t>APRI-BOCCA WHITEHEAD-JENNINGS 150MM</t>
  </si>
  <si>
    <t>2633950/R</t>
  </si>
  <si>
    <t>CONDUTTORE LUCE FIBRA P.OP292R-OP294R</t>
  </si>
  <si>
    <t>PINZA NASALE_GRUENWALD-HENKE_110MM_ OK612R__</t>
  </si>
  <si>
    <t>OK612R</t>
  </si>
  <si>
    <t>PINZA NASALE GRUENWALD-HENKE MANIC.110MM</t>
  </si>
  <si>
    <t>2615522/R</t>
  </si>
  <si>
    <t>PINZA NASALE_GRUENWALD-HENKE_MANIC.110MM_OK613R__</t>
  </si>
  <si>
    <t>OK613R</t>
  </si>
  <si>
    <t>2615523/R</t>
  </si>
  <si>
    <t>CURETTE HOUSE angled,XS, spoon_     _sizes 0.6 x 0.8 mm and 0.8 x 1 mm, length 17 cm</t>
  </si>
  <si>
    <t>THOMASSIN Dissector, double-ended_  _distal tips with double curve to right or to left, 18 cm</t>
  </si>
  <si>
    <t>BLOCCAMORSI SEC.DINGMANN SOLO TELAIO</t>
  </si>
  <si>
    <t>OM105R</t>
  </si>
  <si>
    <t>L159099</t>
  </si>
  <si>
    <t>110380/R</t>
  </si>
  <si>
    <t>CONCOTOMO MYLES 120MM</t>
  </si>
  <si>
    <t>OK600R</t>
  </si>
  <si>
    <t>2615521/R</t>
  </si>
  <si>
    <t>SCHIACCIA FASCIA___18CM_228200__    Gelfoam Press, length 18 cm***</t>
  </si>
  <si>
    <t>COMPASSO CASTROVIEJO 75MM</t>
  </si>
  <si>
    <t>OB792R</t>
  </si>
  <si>
    <t>2681251/R</t>
  </si>
  <si>
    <t>MICRO-FORBICI_CAWTHORNE__OG354R     MICRO-FORBICE</t>
  </si>
  <si>
    <t>OG354R</t>
  </si>
  <si>
    <t>MICROFORBICI CAWTHORNE</t>
  </si>
  <si>
    <t>2234575/R</t>
  </si>
  <si>
    <t>CONCOTOMO HARTMANN D:13MM</t>
  </si>
  <si>
    <t>OM902R</t>
  </si>
  <si>
    <t>L149012</t>
  </si>
  <si>
    <t>2687612/R</t>
  </si>
  <si>
    <t xml:space="preserve">MICROP__HOUGH_DA PRESA DIR.1X5MM__  </t>
  </si>
  <si>
    <t>OG329R</t>
  </si>
  <si>
    <t>MICROPINZETTA D.PRESA HOUGH DIR.1X5MM</t>
  </si>
  <si>
    <t>2496134/R</t>
  </si>
  <si>
    <t>ASPIRATORE ELEVATORE TIPO HARALDSSON</t>
  </si>
  <si>
    <t>RETARATTORE AUTOST PLESTER 11CM</t>
  </si>
  <si>
    <t>DIVARICATORE PLESTER 2X2D.ACUTO 125MM</t>
  </si>
  <si>
    <t>BV078R</t>
  </si>
  <si>
    <t>2679890/R</t>
  </si>
  <si>
    <t>PINZA AURICOLARE_HARTMANN_1X4,5MM L.8CM_SCANALATA_221100_</t>
  </si>
  <si>
    <t>DIVARIC.PLESTER-HELMS DES.VAL.PIEN.110MM</t>
  </si>
  <si>
    <t>DIVARIC.PLESTER-HELMS SIN.VAL.PIEN.110MM</t>
  </si>
  <si>
    <t>DIVARIC.PLESTER SI.VAL.2D.DE.VA.PIEN.110</t>
  </si>
  <si>
    <t>BV091R</t>
  </si>
  <si>
    <t>2630202/R</t>
  </si>
  <si>
    <t>PINZA NASALE BLAKESLEY 90°SOPRA #1 110MM</t>
  </si>
  <si>
    <t>OK544R</t>
  </si>
  <si>
    <t>2615517/R</t>
  </si>
  <si>
    <t xml:space="preserve">PINZA NAS_BLAKESLEY_110/3,8MM___    </t>
  </si>
  <si>
    <t>OK545R</t>
  </si>
  <si>
    <t>PINZA NASALE BLAKESLEY 90°SOPRA #2 110MM</t>
  </si>
  <si>
    <t>2615518/R</t>
  </si>
  <si>
    <t>PINZA NASALE BLAKESLEY 90°SOPRA #3 110MM</t>
  </si>
  <si>
    <t>OK546R</t>
  </si>
  <si>
    <t>2615519/R</t>
  </si>
  <si>
    <t xml:space="preserve">PINZA_HAJEK-KOFLER_3,3/140MM___     </t>
  </si>
  <si>
    <t>OK740R</t>
  </si>
  <si>
    <t>PINZA HAJEK-KOFLER 3,3MM #1</t>
  </si>
  <si>
    <t>2709151/R</t>
  </si>
  <si>
    <t>PINZA HAJEK-KOFLER 3,3MM #2</t>
  </si>
  <si>
    <t>OK741R</t>
  </si>
  <si>
    <t>2709152/R</t>
  </si>
  <si>
    <t>STRUM LARINGE_FRAENKEL__OP120R      PINZA LARINGEA C.RACCORDO</t>
  </si>
  <si>
    <t>OP120R</t>
  </si>
  <si>
    <t>PINZA LARINGEA C.RACCORDO FRAENKEL</t>
  </si>
  <si>
    <t>1105891/R</t>
  </si>
  <si>
    <t>PINZA AURICOLARE SEC._FISCH-HARTMANN_1,2X8MM L.8CM_221105__</t>
  </si>
  <si>
    <t>PINZETTA AURICOLARE_FISCH_L.8CM     0,4x3,5MM_221111_EXTRA DELICATA LISCIA_</t>
  </si>
  <si>
    <t>CONDUTT.LUCE A FIBRE OTTICHE_14CM__8590GF__</t>
  </si>
  <si>
    <t xml:space="preserve">PINZA DA PRESA M/ROTANTE__100MM___  </t>
  </si>
  <si>
    <t>OK684R</t>
  </si>
  <si>
    <t>PINZA DA PRESA MORSO ROTANTE 100MM</t>
  </si>
  <si>
    <t>2636503/R</t>
  </si>
  <si>
    <t xml:space="preserve">FORBICE CRUROTOMIA SINISTRA CRV.    </t>
  </si>
  <si>
    <t>OG356R</t>
  </si>
  <si>
    <t>FORBICE CRUROTOMIA SINISTRA CRV.</t>
  </si>
  <si>
    <t>2681108/R</t>
  </si>
  <si>
    <t xml:space="preserve">FORBICE CRUROTOMIA DESTRA CRV.      </t>
  </si>
  <si>
    <t>OG357R</t>
  </si>
  <si>
    <t>FORBICE CRUROTOMIA DESTRA CRV.</t>
  </si>
  <si>
    <t>2681111/R</t>
  </si>
  <si>
    <t xml:space="preserve">LARINGOSCOPIO__140MM_GRANDE__       </t>
  </si>
  <si>
    <t xml:space="preserve">LARINGOSCOPIO__140MM_MEDIO__        </t>
  </si>
  <si>
    <t>FORBICE PER LARINGE KILLIAN_200MM 8"_OP130R___</t>
  </si>
  <si>
    <t>OP130R</t>
  </si>
  <si>
    <t>FORBICE P.LARINGE KILLIAN 200MM</t>
  </si>
  <si>
    <t>L01040699</t>
  </si>
  <si>
    <t>38025/R</t>
  </si>
  <si>
    <t>FORBICI_BELLUCCI_8MM_222600__       DELICATE MODELLO STANDARD_</t>
  </si>
  <si>
    <t>PINZA A GIRAFFA_55GR. 3MM 120MM__   OK620R__</t>
  </si>
  <si>
    <t>OK620R</t>
  </si>
  <si>
    <t>PINZA A GIRAFFA 55°3MM 120MM</t>
  </si>
  <si>
    <t>2679776/R</t>
  </si>
  <si>
    <t>PINZA A GIRAFFA_90GR. 2MM 120MM__   OK621R__</t>
  </si>
  <si>
    <t>OK621R</t>
  </si>
  <si>
    <t>PINZA A GIRAFFA 90°2MM 120MM</t>
  </si>
  <si>
    <t>2679777/R</t>
  </si>
  <si>
    <t>PINZA NASALE 45°1,5MM 130MM</t>
  </si>
  <si>
    <t>OK609R</t>
  </si>
  <si>
    <t>2636499/R</t>
  </si>
  <si>
    <t>UNCINO__ORMEROD_A CUCCH.RETTO ROTOND__</t>
  </si>
  <si>
    <t>OF423R</t>
  </si>
  <si>
    <t>ORMEROD UNCINETTI A CUCCH.RETTO ROTONDO</t>
  </si>
  <si>
    <t>2628844/R</t>
  </si>
  <si>
    <t xml:space="preserve">PINZA PRESA__100MM_CRV__            </t>
  </si>
  <si>
    <t>OK680R</t>
  </si>
  <si>
    <t>PINZA DI PRESA 90°/120°CRV.SOTTO 100MM</t>
  </si>
  <si>
    <t>2679779/R</t>
  </si>
  <si>
    <t>PORTAGHI P.LARINGE LUNGH.GAMBO 225MM</t>
  </si>
  <si>
    <t>OP402R</t>
  </si>
  <si>
    <t>2422221/R</t>
  </si>
  <si>
    <t>FORBICI_HOUSE BELLUCCI_8CM_222602__ EXTRA DELICATE_</t>
  </si>
  <si>
    <t xml:space="preserve">FORBICI PER NASO RET.130MM OK560R   </t>
  </si>
  <si>
    <t>OK560R</t>
  </si>
  <si>
    <t>FORBICI PER NASO RET.130MM</t>
  </si>
  <si>
    <t>2510208/R</t>
  </si>
  <si>
    <t xml:space="preserve">PINZA NASALE__130/1,5MM___          </t>
  </si>
  <si>
    <t>OK608R</t>
  </si>
  <si>
    <t>PINZA NASALE 0°1,5MM 130MM</t>
  </si>
  <si>
    <t>2636498/R</t>
  </si>
  <si>
    <t xml:space="preserve">FORBICE NASO__CRV SX 130MM_OK561R__ </t>
  </si>
  <si>
    <t>OK561R</t>
  </si>
  <si>
    <t>FORBICI PER NASO CRV.SINIS.130MM</t>
  </si>
  <si>
    <t>2265419/R</t>
  </si>
  <si>
    <t xml:space="preserve">FORBICE NASO__CRV DX 130MM_OK562R__ </t>
  </si>
  <si>
    <t>OK562R</t>
  </si>
  <si>
    <t>FORBICI PER NASO CRV.DEST.130MM</t>
  </si>
  <si>
    <t>2265420/R</t>
  </si>
  <si>
    <t>PINZA PER SETTO NASALE TIPO JANSEN</t>
  </si>
  <si>
    <t>PINZA ETMOID.ST.BARTS CRV.IN SU</t>
  </si>
  <si>
    <t>OK537R</t>
  </si>
  <si>
    <t>2615515/R</t>
  </si>
  <si>
    <t xml:space="preserve">PINZA DA PRESA__CM.23_CRV-ALTO SX__ </t>
  </si>
  <si>
    <t>FORBICE SEC.KLEINSASSER RETTA L.23CM***</t>
  </si>
  <si>
    <t>FORBICE SEC. KLEINSASSER CURVA 45GR.VERSO L'ALTO L.23CM
***</t>
  </si>
  <si>
    <t>FORBICE PLURI CHIR MINI INV__CV A   DX X KS_8594CM__</t>
  </si>
  <si>
    <t>PINZA NASALE__130MM_RETTA__         __</t>
  </si>
  <si>
    <t>OK602R</t>
  </si>
  <si>
    <t>PINZA NASALE RET.8X3MM 130MM</t>
  </si>
  <si>
    <t>2265423/R</t>
  </si>
  <si>
    <t>MICROFORBICE_KLEINSASSER_CM.23__    C/DX</t>
  </si>
  <si>
    <t>MICROFORBICE_KLEINSASSER_CM.23__    C/SX_</t>
  </si>
  <si>
    <t>PINZA STRINGIPROTESI STORZ</t>
  </si>
  <si>
    <t>TENAGLIA P FILI MC'GEE MORSO 3,5MM</t>
  </si>
  <si>
    <t>OG359R</t>
  </si>
  <si>
    <t>2629038/R</t>
  </si>
  <si>
    <t>LAMINOTOMO_ANTRUM_100MM_ALTO LAMA POST__</t>
  </si>
  <si>
    <t>OK580R</t>
  </si>
  <si>
    <t>LAMINOTOMO ANTRUM ALTO LAMA POST.100MM</t>
  </si>
  <si>
    <t>2636479/R</t>
  </si>
  <si>
    <t>LAMINOTOMO_ANTRUM_100MM_SX LAMA PO  ST__</t>
  </si>
  <si>
    <t>OK582R</t>
  </si>
  <si>
    <t>LAMINOTOMO ANTRUM SINIS.LAMA POST.100MM</t>
  </si>
  <si>
    <t>2636486/R</t>
  </si>
  <si>
    <t>LAMINOTOMO_ANTRUM_100MM_DX LAMA PO  ST__</t>
  </si>
  <si>
    <t>OK581R</t>
  </si>
  <si>
    <t>LAMINOTOMO ANTRUM DEST.LAMA POST.100MM</t>
  </si>
  <si>
    <t>2636484/R</t>
  </si>
  <si>
    <t>PINZA C.MORSO A CUCCHIAIO D.5MM L.  23CM MOD.ROBUSTO GANASCE MOBILI
***</t>
  </si>
  <si>
    <t>LARINGOSCOPIO INTERV.CHIR.12X18/180MM</t>
  </si>
  <si>
    <t>RETRATT. AUTOSTATICO SEC. FISCH_17CM_CON SNODI SEMIAFFILATO_219717__</t>
  </si>
  <si>
    <t>RETRATTORE 3X3D.SEMI-ACUTO 170MM</t>
  </si>
  <si>
    <t>BV243R</t>
  </si>
  <si>
    <t>2630237/R</t>
  </si>
  <si>
    <t>PINZA DA PRESA__KLEINSASSER_CM.23_  C/SX_</t>
  </si>
  <si>
    <t>LAMINOTOMO_ANTRUM_SX.LAMA ANT.100M_OK584R__</t>
  </si>
  <si>
    <t>OK584R</t>
  </si>
  <si>
    <t>LAMINOTOMO ANTRUM SINIS.LAMA ANT.100MM</t>
  </si>
  <si>
    <t>2636489/R</t>
  </si>
  <si>
    <t>LAMINOTOMO_ANTRUM_DX.LAMA ANT.100M_OK583R__</t>
  </si>
  <si>
    <t>OK583R</t>
  </si>
  <si>
    <t>LAMINOTOMO ANTRUM DEST.LAMA ANT.100MM</t>
  </si>
  <si>
    <t>2636487/R</t>
  </si>
  <si>
    <t>PINZA TIPO BLAKESLEY__3.5MMX11CM    _456101</t>
  </si>
  <si>
    <t>SOSTEGNO TORACICO COMPL.ADULTI E BAMBINI</t>
  </si>
  <si>
    <t>OP290R</t>
  </si>
  <si>
    <t>Z12021080</t>
  </si>
  <si>
    <t>2265708/R</t>
  </si>
  <si>
    <t>RETRATT. AUTOSTATICO_24CM_CON SNODI_3x4 DENTI AFFILATO_219724__</t>
  </si>
  <si>
    <t>RETRATTORE P.LAMINECTOMIA 3X4 D.265MM</t>
  </si>
  <si>
    <t>BV260R</t>
  </si>
  <si>
    <t>L11050101</t>
  </si>
  <si>
    <t>2526443/R</t>
  </si>
  <si>
    <t>FORBICI_KLEINSASSER_L.21CM_8594CJ_  CURVE A DX_</t>
  </si>
  <si>
    <t xml:space="preserve">PINZA DA PRESA__CURVA 23CM___       </t>
  </si>
  <si>
    <t>ELETTRODO PLURI ELETTROCHIR  ENDOSC_ASPIRATORE-COAGULATORE UNIPOLARE_3MM X 26CM_8605N__</t>
  </si>
  <si>
    <t>PINZA TAGLIENTE SEC. OSTRUM LUNGH.  CM. 9 - COD. "459097" - PROD. STORZ</t>
  </si>
  <si>
    <t xml:space="preserve">PINZA DA PRESA PER ESOFAGOSCOPI     </t>
  </si>
  <si>
    <t>PINZA PUNCH PER ANTRO SEC. 459051   STAMMBERGER
***</t>
  </si>
  <si>
    <t>PINZA PUNCH PER ANTRO SX____10CM_   ***</t>
  </si>
  <si>
    <t>LARINGOSCOPIO OPER_BENJAMIN_15CM_   X BAMBINI__</t>
  </si>
  <si>
    <t>LARINGOSCOPIO X COMMISSURA ANT_RUDERT_17CM_MEDIO__</t>
  </si>
  <si>
    <t>DIVARICAT.RAMUS PER LEVARE/MUSCOLI 220MM</t>
  </si>
  <si>
    <t>DO408R</t>
  </si>
  <si>
    <t>L150201</t>
  </si>
  <si>
    <t>2531174/R</t>
  </si>
  <si>
    <t>MENTONIERA OBWEGESER</t>
  </si>
  <si>
    <t>DO410R</t>
  </si>
  <si>
    <t>2456171/R</t>
  </si>
  <si>
    <t>SCANALAT.A PROGENIE OBWEGESER 8MM 165MM</t>
  </si>
  <si>
    <t>DO411R</t>
  </si>
  <si>
    <t>2531176/R</t>
  </si>
  <si>
    <t>CURETTA ACUTA DOPPIA HEMINGWAY #1 170MM</t>
  </si>
  <si>
    <t>DO671R</t>
  </si>
  <si>
    <t>L159001</t>
  </si>
  <si>
    <t>2630991/R</t>
  </si>
  <si>
    <t>CURETTA ACUTA DOPPIA HEMINGWAY #2 170MM</t>
  </si>
  <si>
    <t>DO672R</t>
  </si>
  <si>
    <t>2630992/R</t>
  </si>
  <si>
    <t>CURETTA ACUTA DOPPIA HEMINGWAY #3 170MM</t>
  </si>
  <si>
    <t>DO673R</t>
  </si>
  <si>
    <t>2630993/R</t>
  </si>
  <si>
    <t>OESTEOTOMO SETTO NASALE 185MM 4MM LARGO</t>
  </si>
  <si>
    <t>DO704R</t>
  </si>
  <si>
    <t>L150101</t>
  </si>
  <si>
    <t>2455780/R</t>
  </si>
  <si>
    <t>OSTEOTOMO SETTO NASALE 185MM 6MM LARGO</t>
  </si>
  <si>
    <t>DO706R</t>
  </si>
  <si>
    <t>2631118/R</t>
  </si>
  <si>
    <t>OSTEOTOMO OBWEGESER CUR.11/235MM</t>
  </si>
  <si>
    <t>DO720R</t>
  </si>
  <si>
    <t>2631119/R</t>
  </si>
  <si>
    <t>OSTEOTOMO NIEDERDELLMANN CUR.8/250MM</t>
  </si>
  <si>
    <t>DO728R</t>
  </si>
  <si>
    <t>2631120/R</t>
  </si>
  <si>
    <t>OSTEOTOMO NIEDERDELLMANN CUR.10/250MM</t>
  </si>
  <si>
    <t>DO730R</t>
  </si>
  <si>
    <t>2631121/R</t>
  </si>
  <si>
    <t>PINZA UNIVERSALE P.FILO DURO ROT.STAN.</t>
  </si>
  <si>
    <t>DP501R</t>
  </si>
  <si>
    <t>1125960/R</t>
  </si>
  <si>
    <t xml:space="preserve">PINZA PER FILI 140MM DP530R         </t>
  </si>
  <si>
    <t>DP530R</t>
  </si>
  <si>
    <t>PINZA PER FILI 140MM</t>
  </si>
  <si>
    <t>L150702</t>
  </si>
  <si>
    <t>1112086/R</t>
  </si>
  <si>
    <t>FORBICE UNIVERSALE PER LASTRE__120MM___</t>
  </si>
  <si>
    <t>DP551R</t>
  </si>
  <si>
    <t>FORBICI UNIVERSALI PER LASTRE 120MM</t>
  </si>
  <si>
    <t>L01040199</t>
  </si>
  <si>
    <t>2393085/R</t>
  </si>
  <si>
    <t>FORBICI FINE CRV.120MM</t>
  </si>
  <si>
    <t>BC065R</t>
  </si>
  <si>
    <t>2509889/R</t>
  </si>
  <si>
    <t>BC171R</t>
  </si>
  <si>
    <t>2509906/R</t>
  </si>
  <si>
    <t>FORBICI REYNOLDS 145MM</t>
  </si>
  <si>
    <t>BC180R</t>
  </si>
  <si>
    <t>2393248/R</t>
  </si>
  <si>
    <t>PINZA EMOST.OVERHOLT-GEISSEND.#1 205MM</t>
  </si>
  <si>
    <t>BJ021R</t>
  </si>
  <si>
    <t>2526269/R</t>
  </si>
  <si>
    <t>AGO P.LEGATURA HURD TAGL.CRV.DES.210MM</t>
  </si>
  <si>
    <t>BM771R</t>
  </si>
  <si>
    <t>2687492/R</t>
  </si>
  <si>
    <t>UNCINO MODELLO FINE 1 DENTE SMUSSO</t>
  </si>
  <si>
    <t>BT116R</t>
  </si>
  <si>
    <t>2393557/R</t>
  </si>
  <si>
    <t>UNCINO MODELLO FINE 4 DENTI SMUSSI</t>
  </si>
  <si>
    <t>BT119R</t>
  </si>
  <si>
    <t>2614729/R</t>
  </si>
  <si>
    <t>DIVARIC.FERITE E TRACHEA ACUTO 4 DENTI</t>
  </si>
  <si>
    <t>BT124R</t>
  </si>
  <si>
    <t>2614732/R</t>
  </si>
  <si>
    <t>DIVARICAT.DI KOCHER-LANGENBECK 41X11MM</t>
  </si>
  <si>
    <t>BT359R</t>
  </si>
  <si>
    <t>2614799/R</t>
  </si>
  <si>
    <t>PINZA ATR.ALLIS 7,0MM 200MM</t>
  </si>
  <si>
    <t>EA095R</t>
  </si>
  <si>
    <t>2381345/R</t>
  </si>
  <si>
    <t>TREND CURETTA NICOLA BAIONETTA D:6,5MM</t>
  </si>
  <si>
    <t>FA042R</t>
  </si>
  <si>
    <t>2634987/R</t>
  </si>
  <si>
    <t>PINZA PRESA CRV.DESTRA</t>
  </si>
  <si>
    <t>FA070R</t>
  </si>
  <si>
    <t>L110602</t>
  </si>
  <si>
    <t>2634745/R</t>
  </si>
  <si>
    <t>PINZA PRESA CRV.SINISTRA</t>
  </si>
  <si>
    <t>FA071R</t>
  </si>
  <si>
    <t>2634746/R</t>
  </si>
  <si>
    <t>FORBICI OBLIQUO</t>
  </si>
  <si>
    <t>FA075R</t>
  </si>
  <si>
    <t>L01040799</t>
  </si>
  <si>
    <t>2587017/R</t>
  </si>
  <si>
    <t>CANNULA SECONDO SCHMID FLESSIBILE D:4MM</t>
  </si>
  <si>
    <t>FB154R</t>
  </si>
  <si>
    <t>2488019/R</t>
  </si>
  <si>
    <t>CANNULA SECONDO SCHMID FLESSIBILE D6MM</t>
  </si>
  <si>
    <t>FB156R</t>
  </si>
  <si>
    <t>2679695/R</t>
  </si>
  <si>
    <t>FORBICE A MOLLA MICROCH.CURVA 160MM</t>
  </si>
  <si>
    <t>FD017R</t>
  </si>
  <si>
    <t>2510101/R</t>
  </si>
  <si>
    <t>FORBICE MICRO YASARGIL 225MM</t>
  </si>
  <si>
    <t>FD037R</t>
  </si>
  <si>
    <t>2586869/R</t>
  </si>
  <si>
    <t>FORBICE P MICROCHIR.225 RETTA</t>
  </si>
  <si>
    <t>FD038R</t>
  </si>
  <si>
    <t>2586876/R</t>
  </si>
  <si>
    <t>FORBICE MICROCHIR.225 CURVA VANNAS-A.</t>
  </si>
  <si>
    <t>FD040R</t>
  </si>
  <si>
    <t>2586877/R</t>
  </si>
  <si>
    <t>PINZA MICROFORM HEIFETZ D3MM 220MM</t>
  </si>
  <si>
    <t>FD215R</t>
  </si>
  <si>
    <t>2634754/R</t>
  </si>
  <si>
    <t>PINZA MICROFORM YASARGIL D5MM 220MM</t>
  </si>
  <si>
    <t>FD216R</t>
  </si>
  <si>
    <t>2480883/R</t>
  </si>
  <si>
    <t>FORBICE MICRO-NEUROCH.NICOLA ASTA 165MM</t>
  </si>
  <si>
    <t>FD226R</t>
  </si>
  <si>
    <t>2679577/R</t>
  </si>
  <si>
    <t>PORTAGHI MICRO BARRAQUER RETTA</t>
  </si>
  <si>
    <t>FD230R</t>
  </si>
  <si>
    <t>2393997/R</t>
  </si>
  <si>
    <t>MICRO PINZETTA NOIR BAI.0,9MM 90MM</t>
  </si>
  <si>
    <t>FD743B</t>
  </si>
  <si>
    <t>2634760/R</t>
  </si>
  <si>
    <t>MICRO FORBICI NOIR AC/AC RET.BAI.120MM</t>
  </si>
  <si>
    <t>FD771B</t>
  </si>
  <si>
    <t>2480807/R</t>
  </si>
  <si>
    <t>MICRO FORBICI NOIR AC/AC CRV.BAI.120MM</t>
  </si>
  <si>
    <t>FD773B</t>
  </si>
  <si>
    <t>2655645/R</t>
  </si>
  <si>
    <t>PINZA POSA/TOGLI CLIP PERICR.RANEY</t>
  </si>
  <si>
    <t>FF003R</t>
  </si>
  <si>
    <t>L11060399</t>
  </si>
  <si>
    <t>2630316/R</t>
  </si>
  <si>
    <t>UNCINO PICCOLO YASARGIL COMPL.DI PINZA</t>
  </si>
  <si>
    <t>FF020R</t>
  </si>
  <si>
    <t>L11050399</t>
  </si>
  <si>
    <t>2679476/R</t>
  </si>
  <si>
    <t>UNCINO GRANDE YASARGIL COMPL.DI PINZA</t>
  </si>
  <si>
    <t>FF022R</t>
  </si>
  <si>
    <t>2485813/R</t>
  </si>
  <si>
    <t>SPATOLA CEREBR.HEIFETZ MALL.8MM 155MM</t>
  </si>
  <si>
    <t>FF256R</t>
  </si>
  <si>
    <t>2615636/R</t>
  </si>
  <si>
    <t>SPATOLA CEREBR.HEIFETZ MALL.11MM 155MM</t>
  </si>
  <si>
    <t>FF257R</t>
  </si>
  <si>
    <t>2615637/R</t>
  </si>
  <si>
    <t>SPATOLA CEREBR.HEIFETZ MALL.14MM 155MM</t>
  </si>
  <si>
    <t>FF258R</t>
  </si>
  <si>
    <t>2615638/R</t>
  </si>
  <si>
    <t>SPATOLA CEREBR.HEIFETZ MALL.17MM 155MM</t>
  </si>
  <si>
    <t>FF259R</t>
  </si>
  <si>
    <t>2615639/R</t>
  </si>
  <si>
    <t>TESTA ACCOPP.P.FF270R APERTA LATERALM.</t>
  </si>
  <si>
    <t>FF284R</t>
  </si>
  <si>
    <t>2671952/R</t>
  </si>
  <si>
    <t>BRACCIO DI SUPPORTO P.TESTINE ACCOPPIAM.</t>
  </si>
  <si>
    <t>FF285R</t>
  </si>
  <si>
    <t>Z12021099</t>
  </si>
  <si>
    <t>2485869/R</t>
  </si>
  <si>
    <t>FF300R</t>
  </si>
  <si>
    <t>2380148/R</t>
  </si>
  <si>
    <t>SPATOLA CEREBR.MOD.AACHEN 16/17MM</t>
  </si>
  <si>
    <t>FF444R</t>
  </si>
  <si>
    <t>2615643/R</t>
  </si>
  <si>
    <t>SPATOLA CEREBR.MOD.AACHEN 19/20MM</t>
  </si>
  <si>
    <t>FF445R</t>
  </si>
  <si>
    <t>2615644/R</t>
  </si>
  <si>
    <t>SPATOLA CEREBR.MOD.AACHEN 22/25MM</t>
  </si>
  <si>
    <t>FF456B</t>
  </si>
  <si>
    <t>FF446R</t>
  </si>
  <si>
    <t>2615645/R</t>
  </si>
  <si>
    <t>SPATOLA CEREBRALE RIVESTITA FORMATO S</t>
  </si>
  <si>
    <t>FF457B</t>
  </si>
  <si>
    <t>2615646/R</t>
  </si>
  <si>
    <t>SPATOLA CEREBRALE RIVESTITA FORMATO M</t>
  </si>
  <si>
    <t>FF458B</t>
  </si>
  <si>
    <t>2615647/R</t>
  </si>
  <si>
    <t>SPATOLA CEREBRALE RIVESTITA FORMATO L</t>
  </si>
  <si>
    <t>FF459B</t>
  </si>
  <si>
    <t>2615648/R</t>
  </si>
  <si>
    <t>SPATOLA CEREBRALE RIVESTITA FORMATO XL</t>
  </si>
  <si>
    <t>2621942/R</t>
  </si>
  <si>
    <t>ELEVATORE ADSON CURVO 7MM LARGO SMUSSO</t>
  </si>
  <si>
    <t>FK307R</t>
  </si>
  <si>
    <t>L0910</t>
  </si>
  <si>
    <t>2631005/R</t>
  </si>
  <si>
    <t>RASPATORIO ADSON RET.LRG.7MM</t>
  </si>
  <si>
    <t>FK308R</t>
  </si>
  <si>
    <t>2615468/R</t>
  </si>
  <si>
    <t>RASPATORIO ADSON CRV.LRG.7MM</t>
  </si>
  <si>
    <t>FK309R</t>
  </si>
  <si>
    <t>2615469/R</t>
  </si>
  <si>
    <t>PALETTA ANTRO OBLUNGA GRANDE</t>
  </si>
  <si>
    <t>FK651R</t>
  </si>
  <si>
    <t>2631185/R</t>
  </si>
  <si>
    <t>CURETTA AURICOLARE BARTH DOPPIA 180MM</t>
  </si>
  <si>
    <t>FK817R</t>
  </si>
  <si>
    <t>2275254/R</t>
  </si>
  <si>
    <t>CURETTA DOPPIA VOLKMANN TAGLIENTE 130MM</t>
  </si>
  <si>
    <t>FK840R</t>
  </si>
  <si>
    <t>2393584/R</t>
  </si>
  <si>
    <t>FL044R</t>
  </si>
  <si>
    <t>1020713/R</t>
  </si>
  <si>
    <t>ELEVATORE PER OSSA LRG.10MM 220MM</t>
  </si>
  <si>
    <t>FK170R</t>
  </si>
  <si>
    <t>2529789/R</t>
  </si>
  <si>
    <t>ELEVATORE PER OSSA LRG.17MM 240MM</t>
  </si>
  <si>
    <t>FK171R</t>
  </si>
  <si>
    <t>2358260/R</t>
  </si>
  <si>
    <t>ELEVATORE HOHMANN OSSA 24MM LARG.260MM</t>
  </si>
  <si>
    <t>FK172R</t>
  </si>
  <si>
    <t>2529790/R</t>
  </si>
  <si>
    <t>ELEVATORE VERBRUGGE-MULLER PER OSSAMM 44</t>
  </si>
  <si>
    <t>FK174R</t>
  </si>
  <si>
    <t>2496770/R</t>
  </si>
  <si>
    <t>ELEVATORE PER OSSA LRG.25MM 265MM</t>
  </si>
  <si>
    <t>FK176R</t>
  </si>
  <si>
    <t>2393601/R</t>
  </si>
  <si>
    <t>ELEVATORE SCHUMACHER OSSA 290MM LAR.35MM</t>
  </si>
  <si>
    <t>FK177R</t>
  </si>
  <si>
    <t>2529793/R</t>
  </si>
  <si>
    <t>ELEVATORE OSSA 8MM LARG.220MM</t>
  </si>
  <si>
    <t>FK185R</t>
  </si>
  <si>
    <t>1002129/R</t>
  </si>
  <si>
    <t>ELEVATORE OSSA 22MM LARG.300MM</t>
  </si>
  <si>
    <t>FK187R</t>
  </si>
  <si>
    <t>1002140/R</t>
  </si>
  <si>
    <t>MIOS RETRATT. ANCA 90° PLUS STAND. PUN.</t>
  </si>
  <si>
    <t>FK217R</t>
  </si>
  <si>
    <t>2530604/R</t>
  </si>
  <si>
    <t>MIOS RETRATTORE ANCA 60° U A PUNTA</t>
  </si>
  <si>
    <t>FK230R</t>
  </si>
  <si>
    <t>2505307/R</t>
  </si>
  <si>
    <t>MIOS ESTENSIONE DI LEVA DIR.</t>
  </si>
  <si>
    <t>FK248R</t>
  </si>
  <si>
    <t>2335269/R</t>
  </si>
  <si>
    <t>OSTEOTOMO LAMBOTTE RET.LRG.12MM 125MM</t>
  </si>
  <si>
    <t>FL108R</t>
  </si>
  <si>
    <t>2535506/R</t>
  </si>
  <si>
    <t>OSTEOTOMO LRG.4MM 140MM</t>
  </si>
  <si>
    <t>FL110R</t>
  </si>
  <si>
    <t>2630452/R</t>
  </si>
  <si>
    <t>OSTEOTOMO LRG.6MM 140MM</t>
  </si>
  <si>
    <t>FL112R</t>
  </si>
  <si>
    <t>2630453/R</t>
  </si>
  <si>
    <t>OSTEOTOMO LRG.8MM 140MM</t>
  </si>
  <si>
    <t>FL114R</t>
  </si>
  <si>
    <t>2630454/R</t>
  </si>
  <si>
    <t>SCALPELLO OBLIQUO 140MM LARGHEZ.MM 4</t>
  </si>
  <si>
    <t>FL120R</t>
  </si>
  <si>
    <t>2529880/R</t>
  </si>
  <si>
    <t>MARTELLO TESTA 580GR.</t>
  </si>
  <si>
    <t>FL066NR</t>
  </si>
  <si>
    <t>2634583/R</t>
  </si>
  <si>
    <t>IMPATTATORE ROTONDO D5MM 300MM</t>
  </si>
  <si>
    <t>FL083NR</t>
  </si>
  <si>
    <t>2631545/R</t>
  </si>
  <si>
    <t>IMPATTATORE ROTONDO D8MM 300MM</t>
  </si>
  <si>
    <t>FL084NR</t>
  </si>
  <si>
    <t>2631546/R</t>
  </si>
  <si>
    <t>IMPATTATORE ROTONDO D14MM 300MM</t>
  </si>
  <si>
    <t>FL086NR</t>
  </si>
  <si>
    <t>2631547/R</t>
  </si>
  <si>
    <t>OSTEOTOMO LAMBOTTE RET.LRG.2MM 125MM</t>
  </si>
  <si>
    <t>FL088R</t>
  </si>
  <si>
    <t>1251844/R</t>
  </si>
  <si>
    <t>OSTEOTOMO LAMBOTTE RET.LRG.3MM 125MM</t>
  </si>
  <si>
    <t>FL089R</t>
  </si>
  <si>
    <t>1251846/R</t>
  </si>
  <si>
    <t>PESTELLO D:12MM 200MM LUNGO</t>
  </si>
  <si>
    <t>FL090R</t>
  </si>
  <si>
    <t>2631548/R</t>
  </si>
  <si>
    <t>SGORBIA STILLE 10/205MM</t>
  </si>
  <si>
    <t>FL573R</t>
  </si>
  <si>
    <t>2631311/R</t>
  </si>
  <si>
    <t>SGORBIA STILLE 12/205MM</t>
  </si>
  <si>
    <t>FL574R</t>
  </si>
  <si>
    <t>2485958/R</t>
  </si>
  <si>
    <t>SGORBIA STILLE 15/205MM</t>
  </si>
  <si>
    <t>FL575R</t>
  </si>
  <si>
    <t>2631312/R</t>
  </si>
  <si>
    <t>OSTEOTOMO LAMBOTTE RET.LRG.4MM 240MM</t>
  </si>
  <si>
    <t>FL650R</t>
  </si>
  <si>
    <t>2535542/R</t>
  </si>
  <si>
    <t>OSTEOTOMO LAMBOTTE RET.8MM LG.240MM</t>
  </si>
  <si>
    <t>FL651R</t>
  </si>
  <si>
    <t>2535543/R</t>
  </si>
  <si>
    <t>OSTEOTOMO LAMBOTTE RET.10MM LG.240MM</t>
  </si>
  <si>
    <t>FL652R</t>
  </si>
  <si>
    <t>2447155/R</t>
  </si>
  <si>
    <t>OSTEOTOMO LAMBOTTE RET.13MM LG.240MM</t>
  </si>
  <si>
    <t>FL653R</t>
  </si>
  <si>
    <t>2535544/R</t>
  </si>
  <si>
    <t>OSTEOTOMO LAMBOTTE RET.15MM LG.240MM</t>
  </si>
  <si>
    <t>FL654R</t>
  </si>
  <si>
    <t>2358263/R</t>
  </si>
  <si>
    <t>OSTEOTOMO LAMBOTTE RET.18MM LG.240MM</t>
  </si>
  <si>
    <t>FL655R</t>
  </si>
  <si>
    <t>2535545/R</t>
  </si>
  <si>
    <t>OSTEOTOMO LAMBOTTE RET.20MM LG.240MM</t>
  </si>
  <si>
    <t>FL656R</t>
  </si>
  <si>
    <t>2395819/R</t>
  </si>
  <si>
    <t>OSTEOTOMO LAMBOTTE RET.25MM LG.240MM</t>
  </si>
  <si>
    <t>FL658R</t>
  </si>
  <si>
    <t>2535546/R</t>
  </si>
  <si>
    <t>OSTEOTOMO LAMBOTTE RET.30MM LG.240MM</t>
  </si>
  <si>
    <t>FL659R</t>
  </si>
  <si>
    <t>L090401 </t>
  </si>
  <si>
    <t>2447157/R</t>
  </si>
  <si>
    <t>OSTEOTOMO LAMBOTTE RET.40MM LG.240MM</t>
  </si>
  <si>
    <t>FL660R</t>
  </si>
  <si>
    <t>2535547/R</t>
  </si>
  <si>
    <t>OSTEOTOMO LAMBOTTE CRV.8MM LRG.240MM</t>
  </si>
  <si>
    <t>FL781R</t>
  </si>
  <si>
    <t>2535550/R</t>
  </si>
  <si>
    <t>OSTEOTOMO LAMBOTTE CRV.15MM LRG.240MM</t>
  </si>
  <si>
    <t>FL783R</t>
  </si>
  <si>
    <t>2535552/R</t>
  </si>
  <si>
    <t>SCALPELLO 140MM LARGH.MM 6</t>
  </si>
  <si>
    <t>FL132R</t>
  </si>
  <si>
    <t>2529886/R</t>
  </si>
  <si>
    <t>SCALPELLO ALEXANDER 170MM LARG.MM 7</t>
  </si>
  <si>
    <t>FL343R</t>
  </si>
  <si>
    <t>2529907/R</t>
  </si>
  <si>
    <t>SCALPELLO ALEXANDER 170MM LARG.MM 9</t>
  </si>
  <si>
    <t>FL345R</t>
  </si>
  <si>
    <t>2529908/R</t>
  </si>
  <si>
    <t>SCALPELLO LEXER LUNGO 180MM LARGO 6MM</t>
  </si>
  <si>
    <t>FL381R</t>
  </si>
  <si>
    <t>2535512/R</t>
  </si>
  <si>
    <t>SCALPELLO LEXER LARGO 8MM</t>
  </si>
  <si>
    <t>FL382R</t>
  </si>
  <si>
    <t>2360840/R</t>
  </si>
  <si>
    <t>SCALPELLO LEXER LUNGO 180MM LARGO10MM</t>
  </si>
  <si>
    <t>FL383R</t>
  </si>
  <si>
    <t>2360842/R</t>
  </si>
  <si>
    <t>SCALPELLO LEXER LUNGO 180MM LARGO12MM</t>
  </si>
  <si>
    <t>FL384R</t>
  </si>
  <si>
    <t>2275277/R</t>
  </si>
  <si>
    <t>OSTEOTOMO  CON IMPUGNATURA 6MM 300MM</t>
  </si>
  <si>
    <t>FL821NR</t>
  </si>
  <si>
    <t>2535569/R</t>
  </si>
  <si>
    <t>OSTEOTOMO  CON IMPUGNATURA 10MM 300MM</t>
  </si>
  <si>
    <t>FL823NR</t>
  </si>
  <si>
    <t>2535571/R</t>
  </si>
  <si>
    <t>OSTEOTOMO  CON IMPUGNATURA 15MM 300MM</t>
  </si>
  <si>
    <t>FL825NR</t>
  </si>
  <si>
    <t>2535572/R</t>
  </si>
  <si>
    <t>OSTEOTOMO  CON IMPUGNATURA 25MM 300MM</t>
  </si>
  <si>
    <t>FL827NR</t>
  </si>
  <si>
    <t>2535574/R</t>
  </si>
  <si>
    <t>SGORBIA CON IMPUGNATURA 6MM 300MM</t>
  </si>
  <si>
    <t>FL831NR</t>
  </si>
  <si>
    <t>2631319/R</t>
  </si>
  <si>
    <t>SGORBIA CON IMPUGNATURA 8MM 300MM</t>
  </si>
  <si>
    <t>FL832NR</t>
  </si>
  <si>
    <t>2631320/R</t>
  </si>
  <si>
    <t>SGORBIA CON IMPUGNATURA 10MM 300MM</t>
  </si>
  <si>
    <t>FL833NR</t>
  </si>
  <si>
    <t>2631321/R</t>
  </si>
  <si>
    <t>PINZA MICRO D.MUELLER 110MM ACUTA 0,15MM</t>
  </si>
  <si>
    <t>FM001R</t>
  </si>
  <si>
    <t>2528307/R</t>
  </si>
  <si>
    <t>PINZA MICRO D.MUELLER 110MM ACUTA 0,2MM</t>
  </si>
  <si>
    <t>FM002R</t>
  </si>
  <si>
    <t>2528308/R</t>
  </si>
  <si>
    <t>PINZA MICRO D.MUELLER 110MM ACUTA 0,3MM</t>
  </si>
  <si>
    <t>FM003R</t>
  </si>
  <si>
    <t>2528309/R</t>
  </si>
  <si>
    <t>FORB.MICRO MUELLER RETTA 120MM AC/AC.M</t>
  </si>
  <si>
    <t>FM010R</t>
  </si>
  <si>
    <t>2510110/R</t>
  </si>
  <si>
    <t>FORBICI MICRO MUELLER CURVO 120MM SM/SM</t>
  </si>
  <si>
    <t>FM013R</t>
  </si>
  <si>
    <t>2510112/R</t>
  </si>
  <si>
    <t>PORT'AGHI MICRO D.MUELLER CURVO 145MM</t>
  </si>
  <si>
    <t>FM021R</t>
  </si>
  <si>
    <t>2396978/R</t>
  </si>
  <si>
    <t>SUPPORTO STRUM.MICRO MUELLER P.FM001-021</t>
  </si>
  <si>
    <t>FM024R</t>
  </si>
  <si>
    <t>S010401</t>
  </si>
  <si>
    <t>2635024/R</t>
  </si>
  <si>
    <t>PINZA MICRO D.MUELLER 160MM 1X2 DENTI</t>
  </si>
  <si>
    <t>FM034R</t>
  </si>
  <si>
    <t>2528314/R</t>
  </si>
  <si>
    <t>PINZA MICRO MUELLER RETTA 160MM</t>
  </si>
  <si>
    <t>FM036R</t>
  </si>
  <si>
    <t>2528316/R</t>
  </si>
  <si>
    <t>SENSATION PINZ.D.PRES.TUMORI DENT.2,5/90</t>
  </si>
  <si>
    <t>FM176R</t>
  </si>
  <si>
    <t>2634777/R</t>
  </si>
  <si>
    <t>DIADUST MICROPINZETTA ANUL.1MM CRV.185MM</t>
  </si>
  <si>
    <t>FM587R</t>
  </si>
  <si>
    <t>2528043/R</t>
  </si>
  <si>
    <t>DIADUST MICROPINZETTA ANUL.1MM RET.185MM</t>
  </si>
  <si>
    <t>FM597R</t>
  </si>
  <si>
    <t>2528052/R</t>
  </si>
  <si>
    <t>NOIR SUPREME MIC.PINZETTA PIAT.RET.210MM</t>
  </si>
  <si>
    <t>FM618B</t>
  </si>
  <si>
    <t>2703510/R</t>
  </si>
  <si>
    <t>PINZA SGORBIA FRIEDMANN CURVA 140MM</t>
  </si>
  <si>
    <t>FO407R</t>
  </si>
  <si>
    <t>2633342/R</t>
  </si>
  <si>
    <t>PINZA SGORBIA BLUMENTHAL LEGGERM.CURVA</t>
  </si>
  <si>
    <t>FO415R</t>
  </si>
  <si>
    <t>2633346/R</t>
  </si>
  <si>
    <t>PINZA-SGORBIA JANSEN 175MM</t>
  </si>
  <si>
    <t>FO430R</t>
  </si>
  <si>
    <t>2634242/R</t>
  </si>
  <si>
    <t>PINZA-SGORBIA ALEXANDER 140MM</t>
  </si>
  <si>
    <t>FO440R</t>
  </si>
  <si>
    <t>1014437/R</t>
  </si>
  <si>
    <t>PINZA-SGORBIA LEMPERT 200MM</t>
  </si>
  <si>
    <t>FO450R</t>
  </si>
  <si>
    <t>2634245/R</t>
  </si>
  <si>
    <t>PINZA SGORBIA LEMPERT CURVA 200MM</t>
  </si>
  <si>
    <t>FO451R</t>
  </si>
  <si>
    <t>2634246/R</t>
  </si>
  <si>
    <t>FO520NR</t>
  </si>
  <si>
    <t>2480902/R</t>
  </si>
  <si>
    <t>PINZA SGORBIA ECHLIN 230MM MORSO 2X10MM</t>
  </si>
  <si>
    <t>FO522R</t>
  </si>
  <si>
    <t>2633992/R</t>
  </si>
  <si>
    <t>PINZA SGORBIA LEKSELL MORS 3X16MM 245MM</t>
  </si>
  <si>
    <t>FO527R</t>
  </si>
  <si>
    <t>2633995/R</t>
  </si>
  <si>
    <t>BONE RONGEUR MOLTO FORTE RETTO 240MM</t>
  </si>
  <si>
    <t>FO532NR</t>
  </si>
  <si>
    <t>2480904/R</t>
  </si>
  <si>
    <t>CANNULA ASPIR.FERGUSSON D:4,0MM LL:110MM</t>
  </si>
  <si>
    <t>GF354R</t>
  </si>
  <si>
    <t>2614497/R</t>
  </si>
  <si>
    <t>ASPIRATORE CONICO A GOCCIA 6FR 230MM</t>
  </si>
  <si>
    <t>GF424R</t>
  </si>
  <si>
    <t>2431224/R</t>
  </si>
  <si>
    <t>RASCHIATORE DI ASPIRAZ.LANDOLT D3,2MM</t>
  </si>
  <si>
    <t>GF980R</t>
  </si>
  <si>
    <t>2614535/R</t>
  </si>
  <si>
    <t>MB279R</t>
  </si>
  <si>
    <t>2682613/R</t>
  </si>
  <si>
    <t>ELEVAT.PALPEBR.DESMARRES 13X18MM 140MM</t>
  </si>
  <si>
    <t>OA314R</t>
  </si>
  <si>
    <t>L170102</t>
  </si>
  <si>
    <t>2683183/R</t>
  </si>
  <si>
    <t>UNCINO PER IRIDE GRAEFE 1 DENTE SMUSSO</t>
  </si>
  <si>
    <t>OA333R</t>
  </si>
  <si>
    <t>2631892/R</t>
  </si>
  <si>
    <t>SONDA BOWMAN 0,9/1,1MM</t>
  </si>
  <si>
    <t>OB511</t>
  </si>
  <si>
    <t>2327841/R</t>
  </si>
  <si>
    <t>SONDA BOWMAN 1,5/1,6MM</t>
  </si>
  <si>
    <t>OB513</t>
  </si>
  <si>
    <t>2327843/R</t>
  </si>
  <si>
    <t>SONDA BOWMAN 1,8/1,9MM</t>
  </si>
  <si>
    <t>OB514</t>
  </si>
  <si>
    <t>2327844/R</t>
  </si>
  <si>
    <t>SPECOLO AURIC.SHEA 3,5X4,0MM INCLIN.</t>
  </si>
  <si>
    <t>OF151</t>
  </si>
  <si>
    <t>2504015/R</t>
  </si>
  <si>
    <t>UNCINETTI A CUCCHIAIO HENKELL</t>
  </si>
  <si>
    <t>OF431R</t>
  </si>
  <si>
    <t>2685325/R</t>
  </si>
  <si>
    <t>COLTELLO FALCEFORME ACUTO 190MM</t>
  </si>
  <si>
    <t>OF601R</t>
  </si>
  <si>
    <t>2631853/R</t>
  </si>
  <si>
    <t>AGO DE PARACENTESI LUCAE FOR.BAION.180MM</t>
  </si>
  <si>
    <t>OF618R</t>
  </si>
  <si>
    <t>2631941/R</t>
  </si>
  <si>
    <t>PINZA PRESSIONE PER IMPIANTI KING</t>
  </si>
  <si>
    <t>OG066R</t>
  </si>
  <si>
    <t>2628953/R</t>
  </si>
  <si>
    <t>PERFORATORE 0,4MM 160MM</t>
  </si>
  <si>
    <t>OG071R</t>
  </si>
  <si>
    <t>2680000/R</t>
  </si>
  <si>
    <t>PERFORATORE 0,5MM 160MM</t>
  </si>
  <si>
    <t>OG072R</t>
  </si>
  <si>
    <t>2680001/R</t>
  </si>
  <si>
    <t>MICRO UNCINO 90°1,2MM 160MM</t>
  </si>
  <si>
    <t>OG080R</t>
  </si>
  <si>
    <t>2631821/R</t>
  </si>
  <si>
    <t>TRAY PREPARATI IN MET.GR.INMM / TAGLIERE?!?!?!</t>
  </si>
  <si>
    <t>OG145R</t>
  </si>
  <si>
    <t>TRAY PREPARATI IN MET.GR.INMM</t>
  </si>
  <si>
    <t>2631919/R</t>
  </si>
  <si>
    <t>RASPATORE WULLSTEIN CURVO 3,2MM</t>
  </si>
  <si>
    <t>OG160R</t>
  </si>
  <si>
    <t>2631926/R</t>
  </si>
  <si>
    <t>RASPATORE NR.2</t>
  </si>
  <si>
    <t>OG162R</t>
  </si>
  <si>
    <t>2631932/R</t>
  </si>
  <si>
    <t>SPECOLO NASALE HARTMANN 145MM</t>
  </si>
  <si>
    <t>OK030R</t>
  </si>
  <si>
    <t>SPECOLO NASALE HARTMANN 140MM</t>
  </si>
  <si>
    <t>2533086/R</t>
  </si>
  <si>
    <t>SPECOLO NASALE COTTLE MIS.1</t>
  </si>
  <si>
    <t>OK105R</t>
  </si>
  <si>
    <t>2533076/R</t>
  </si>
  <si>
    <t>ELEVATORE FREER-YASARGIL 185MM</t>
  </si>
  <si>
    <t>OL166R</t>
  </si>
  <si>
    <t>2480894/R</t>
  </si>
  <si>
    <t>SGORBIA P.SEPTUM LARGH.8MM 180MM</t>
  </si>
  <si>
    <t>OL298R</t>
  </si>
  <si>
    <t>2630465/R</t>
  </si>
  <si>
    <t>OSTEOTOMO DI SETTO COTTLE RET.10MM 180MM</t>
  </si>
  <si>
    <t>OL299R</t>
  </si>
  <si>
    <t>2630466/R</t>
  </si>
  <si>
    <t>OSTEOTOMO DI SETTO COTTLE RET.12MM 180MM</t>
  </si>
  <si>
    <t>OL300R</t>
  </si>
  <si>
    <t>2630467/R</t>
  </si>
  <si>
    <t>OSTEOTOMO CINELLI 12MM 160MM</t>
  </si>
  <si>
    <t>OL327R</t>
  </si>
  <si>
    <t>2630478/R</t>
  </si>
  <si>
    <t>SCALPELLO MC INDOE 14,5MM 155MM</t>
  </si>
  <si>
    <t>PARADONTOMETRO PCP11 155MM</t>
  </si>
  <si>
    <t>DB868R</t>
  </si>
  <si>
    <t>L159003</t>
  </si>
  <si>
    <t>2455785/R</t>
  </si>
  <si>
    <t>SCALPELLO KILLIAN-CLAUS</t>
  </si>
  <si>
    <t>OL335R</t>
  </si>
  <si>
    <t>2529921/R</t>
  </si>
  <si>
    <t>OSTEOTOMO FOMON 5MM 170MM CON GUIDA</t>
  </si>
  <si>
    <t>OL338R</t>
  </si>
  <si>
    <t>2630481/R</t>
  </si>
  <si>
    <t>RASPA LEWIS P.RINOPLASTICA 175MM</t>
  </si>
  <si>
    <t>OL408R</t>
  </si>
  <si>
    <t>2247472/R</t>
  </si>
  <si>
    <t>STRUM.PER FRATTURE DEL NASO BOIES 180MM</t>
  </si>
  <si>
    <t>OL477R</t>
  </si>
  <si>
    <t>2529802/R</t>
  </si>
  <si>
    <t>DIVARICATORE KLEINERT-KUTZ #3 160MM</t>
  </si>
  <si>
    <t>OL603R</t>
  </si>
  <si>
    <t>2531050/R</t>
  </si>
  <si>
    <t>UNCINO DERMAT.MC'INDOE LA:9MM 150MM</t>
  </si>
  <si>
    <t>OL615R</t>
  </si>
  <si>
    <t>2531055/R</t>
  </si>
  <si>
    <t>UNCINO FREER 2 DENTI 150MM</t>
  </si>
  <si>
    <t>OL622R</t>
  </si>
  <si>
    <t>UNCINO JOSEPH 2-DENTE 3MM 160MM</t>
  </si>
  <si>
    <t>2531031/R</t>
  </si>
  <si>
    <t>OL623R</t>
  </si>
  <si>
    <t>UNCINO JOSEPH 2-DENTE 6MM 160MM</t>
  </si>
  <si>
    <t>2531032/R</t>
  </si>
  <si>
    <t>APRI-BOCCA DOYEN-JANSEN 140MM</t>
  </si>
  <si>
    <t>OM041R</t>
  </si>
  <si>
    <t>L150299</t>
  </si>
  <si>
    <t>2681332/R</t>
  </si>
  <si>
    <t>ABBASSA-LINGUA RUSSEL-DAVIS 100X46MM</t>
  </si>
  <si>
    <t>OM175R</t>
  </si>
  <si>
    <t>2632147/R</t>
  </si>
  <si>
    <t>COLTELLO VEGETAZ.ADENOIDI NEGUS #0 200MM</t>
  </si>
  <si>
    <t>OM510R</t>
  </si>
  <si>
    <t>2632438/R</t>
  </si>
  <si>
    <t>COLTELLO VEGETAZ.ADENOIDI NEGUS #1 200MM</t>
  </si>
  <si>
    <t>OM511R</t>
  </si>
  <si>
    <t>2632439/R</t>
  </si>
  <si>
    <t>COLTELLO VEGETAZ.ADENOIDI NEGUS #2 200MM</t>
  </si>
  <si>
    <t>OM512R</t>
  </si>
  <si>
    <t>2632440/R</t>
  </si>
  <si>
    <t>COLTELLO VEGETAZ.ADENOIDI NEGUS #3 200MM</t>
  </si>
  <si>
    <t>OM513R</t>
  </si>
  <si>
    <t>2632441/R</t>
  </si>
  <si>
    <t>COLTELLO VEGETAZ.ADENOIDI NEGUS #4 200MM</t>
  </si>
  <si>
    <t>OM514R</t>
  </si>
  <si>
    <t>2632442/R</t>
  </si>
  <si>
    <t>FORBICI BOETTCHER PER TONSILLE MM180</t>
  </si>
  <si>
    <t>OM707R</t>
  </si>
  <si>
    <t>2510025/R</t>
  </si>
  <si>
    <t>LARINGOSCOPIO INTERV.CHIR.120MM BAMBINI</t>
  </si>
  <si>
    <t>CANNULA D'ASPIRAZ. E COAGULAZIONE</t>
  </si>
  <si>
    <t>perforat di Rosen 70mm 2.3mm</t>
  </si>
  <si>
    <t>63.50.23</t>
  </si>
  <si>
    <t>L0199</t>
  </si>
  <si>
    <t>perforat di Rosen 70mm 3.1mm</t>
  </si>
  <si>
    <t>63.50.31</t>
  </si>
  <si>
    <t>perforat di Rosen 70mm 4.5mm</t>
  </si>
  <si>
    <t>63.50.45</t>
  </si>
  <si>
    <t>HEYMANN FORBICI NASALE 18CM</t>
  </si>
  <si>
    <t>9137-18</t>
  </si>
  <si>
    <t>EICKEN KILLIAN CANNULA PER ASPIRAZIONE</t>
  </si>
  <si>
    <t>6383-04</t>
  </si>
  <si>
    <t>perforat diamantate 70mm 4.5mm</t>
  </si>
  <si>
    <t>63.54.45</t>
  </si>
  <si>
    <t>COLTELLO ROTONDO 1,5MM 45°</t>
  </si>
  <si>
    <t>50552-05</t>
  </si>
  <si>
    <t>COLTELLO ROTONDO 2,6MM 45°</t>
  </si>
  <si>
    <t>50552-03</t>
  </si>
  <si>
    <t>LAME PER BISTURI, STERILI, FIG. 23</t>
  </si>
  <si>
    <t xml:space="preserve">7210-23 T </t>
  </si>
  <si>
    <t>L010102</t>
  </si>
  <si>
    <t>ALDERDYCE ELEVATORE DOPPIO 21CM</t>
  </si>
  <si>
    <t>24518-21</t>
  </si>
  <si>
    <t>HARTMANN SPECOLO AURICULARE FIG.4</t>
  </si>
  <si>
    <t>50022-14</t>
  </si>
  <si>
    <t>PLESTER COLTELLO PER STACCI</t>
  </si>
  <si>
    <t>50550-06</t>
  </si>
  <si>
    <t>COLTELLO DI FALCE LIGGERAMENTE CURVO</t>
  </si>
  <si>
    <t>50550-03</t>
  </si>
  <si>
    <t>LERCHE PINETTZA CHIRURGICA 15CM</t>
  </si>
  <si>
    <t>11085-15</t>
  </si>
  <si>
    <t>PORTA LUCE PER TK 5250-01 E TK 5250-02</t>
  </si>
  <si>
    <t>5252-00</t>
  </si>
  <si>
    <t>Z12021003</t>
  </si>
  <si>
    <t>HOUSE SPOON STRONG CURVED 17CM</t>
  </si>
  <si>
    <t>50573-01</t>
  </si>
  <si>
    <t>DISSETORE DOPPIO CURVO SINISTRA</t>
  </si>
  <si>
    <t>50535-00</t>
  </si>
  <si>
    <t>PINZE PER CRIMPARE IN GELFOAM, 18 CM</t>
  </si>
  <si>
    <t>.Z0000130565</t>
  </si>
  <si>
    <t>N/A</t>
  </si>
  <si>
    <t>GUILEN ELEVATORE-ASPIRATORE,</t>
  </si>
  <si>
    <t>51645-20</t>
  </si>
  <si>
    <t>PLESTER DIVARICATORE LAMA DESTRA 11CM</t>
  </si>
  <si>
    <t>17453-11</t>
  </si>
  <si>
    <t>MINI MCGEE PINZA AURICOLARE 7,5CM</t>
  </si>
  <si>
    <t>50421-01</t>
  </si>
  <si>
    <t>L110601</t>
  </si>
  <si>
    <t>PORTA LUCE PER TK 5250-03 A TK 5250-06</t>
  </si>
  <si>
    <t>5254-00</t>
  </si>
  <si>
    <t>LARINGOSCOPIO PER OPERAZIONI 172MM</t>
  </si>
  <si>
    <t>5250-04</t>
  </si>
  <si>
    <t>LARINGOSCOPIO PER OPERAZIONI 182MM</t>
  </si>
  <si>
    <t>5250-03</t>
  </si>
  <si>
    <t>LARINGOSCOPIO PER OPERAZIONI 152MM</t>
  </si>
  <si>
    <t>5250-02</t>
  </si>
  <si>
    <t>pinza laring p afferrare 23cm cv verso l'alto apert destra</t>
  </si>
  <si>
    <t>73.17.27</t>
  </si>
  <si>
    <t>L1202</t>
  </si>
  <si>
    <t>BLAKESLEY THROUGH CUTTING NOSE</t>
  </si>
  <si>
    <t>51156-02</t>
  </si>
  <si>
    <t>MICRO PINZA, FORMA CUORE, 250MM</t>
  </si>
  <si>
    <t>52672-11</t>
  </si>
  <si>
    <t>PINZA PER IL DIVARICAMENTO ATRAUMATICO</t>
  </si>
  <si>
    <t>51751-00</t>
  </si>
  <si>
    <t>PINZA X LARINGO-BRONCO-ESOFAG. CM50 FIG.</t>
  </si>
  <si>
    <t>52684-03</t>
  </si>
  <si>
    <t>LARINGOSCOPIO PER OPERAZIONI 135MM</t>
  </si>
  <si>
    <t>5250-01</t>
  </si>
  <si>
    <t>Q.TA' AUSL 
REGGIO EMILIA</t>
  </si>
  <si>
    <t>Q.TA'AOU MODENA</t>
  </si>
  <si>
    <t>PINZA PER MICRO SUTURA LAZAR CM15,5</t>
  </si>
  <si>
    <t>PINZA LAZAR RETTA, 15,5 cm</t>
  </si>
  <si>
    <t>06420-01</t>
  </si>
  <si>
    <t>DUFNER</t>
  </si>
  <si>
    <t>L031309</t>
  </si>
  <si>
    <t>Non obbligatorio</t>
  </si>
  <si>
    <t>PINZA PER MICRO SUTURA LAZAR CM15,6</t>
  </si>
  <si>
    <t>Pinzetta per annodamento Lazar dritta, impugnatura piatta da 0,8 mm, 15,5 cm</t>
  </si>
  <si>
    <t>06420-02</t>
  </si>
  <si>
    <t>PINZA MICRO BONNER MODEL CM 9,5</t>
  </si>
  <si>
    <t>Pinza da sutura CASTROVIEJO 0,3 mm, 10 cm</t>
  </si>
  <si>
    <t>40590-03</t>
  </si>
  <si>
    <t>CLAMP BULDOG DIEFFENBACH</t>
  </si>
  <si>
    <t xml:space="preserve">DIEFFENBACH serrafina, 3,5cm rett.  </t>
  </si>
  <si>
    <t>12.102.04</t>
  </si>
  <si>
    <t>DIMEDA</t>
  </si>
  <si>
    <t>4042796025993</t>
  </si>
  <si>
    <t xml:space="preserve">DIEFFENBACH serrafina 3,5cm curv.  </t>
  </si>
  <si>
    <t>12.103.04</t>
  </si>
  <si>
    <t>4042796026013</t>
  </si>
  <si>
    <t>PINZA PER CLAMP BULDOG DIEFFENBACH</t>
  </si>
  <si>
    <t xml:space="preserve">Pinza p.posizionare pze.bulld.  </t>
  </si>
  <si>
    <t>12.091.23</t>
  </si>
  <si>
    <t>L070801018001</t>
  </si>
  <si>
    <t>4042796025764</t>
  </si>
  <si>
    <t xml:space="preserve">DIEFFENBACH serrafina, 5cm rett.  </t>
  </si>
  <si>
    <t>12.102.05</t>
  </si>
  <si>
    <t>4042796026006</t>
  </si>
  <si>
    <t>PINZA SERRAFINA DIEFFENBACH CURVA, 5 cm</t>
  </si>
  <si>
    <t>12.103.05</t>
  </si>
  <si>
    <t>4042796026020</t>
  </si>
  <si>
    <t xml:space="preserve">DIEFFENBACH Bulldog Clamps, 6cm,straight  </t>
  </si>
  <si>
    <t>12.104.06</t>
  </si>
  <si>
    <t>4042796026037</t>
  </si>
  <si>
    <t xml:space="preserve">DIEFFENBACH Bulldog Clamp 6,5cm curved  </t>
  </si>
  <si>
    <t>12.105.06</t>
  </si>
  <si>
    <t>4042796026044</t>
  </si>
  <si>
    <t xml:space="preserve">DIVARICATORE DAVIDSON </t>
  </si>
  <si>
    <t>LISTON CM 25,5</t>
  </si>
  <si>
    <t>Forcipe LISTON-KEY per taglio osseo, 27,0 cm</t>
  </si>
  <si>
    <t>54929-27</t>
  </si>
  <si>
    <t>L090901</t>
  </si>
  <si>
    <t xml:space="preserve">CLAMP BULDOG MICRO </t>
  </si>
  <si>
    <t>FB328R</t>
  </si>
  <si>
    <t>FB330R</t>
  </si>
  <si>
    <t xml:space="preserve">CLAMP MINI BULDOG ANGOLATO </t>
  </si>
  <si>
    <t>FB331R</t>
  </si>
  <si>
    <t>CLAMP MINI BULDOG</t>
  </si>
  <si>
    <t xml:space="preserve">DEBAKEY-DIETHRICH Pinze bulld. AT, rette 10mm, 47mm, pressione 180gr., peso 3gr. </t>
  </si>
  <si>
    <t>12.078.10</t>
  </si>
  <si>
    <t>4042796025443</t>
  </si>
  <si>
    <t xml:space="preserve">DEBAKEY-DIETHRICH Pinze bulld. AT, curve 10mm, 44mm, pressione 180gr., peso 3gr. </t>
  </si>
  <si>
    <t>12.079.10</t>
  </si>
  <si>
    <t>4042796025474</t>
  </si>
  <si>
    <t xml:space="preserve">DEBAKEY-DIETHRICH Pinze bulld. AT, rette 14mm, 51mm, pressione 180gr., peso 3gr. </t>
  </si>
  <si>
    <t>12.078.14</t>
  </si>
  <si>
    <t>4042796025450</t>
  </si>
  <si>
    <t xml:space="preserve">DEBAKEY-DIETHRICH Pinze bulld. AT, rette 20mm, 57mm, pressione 180gr., peso 3gr. </t>
  </si>
  <si>
    <t>12.078.20</t>
  </si>
  <si>
    <t>4042796025467</t>
  </si>
  <si>
    <t xml:space="preserve">DEBAKEY-DIETHRICH Pinze bulld. AT, curve 20mm, 49mm, pressione 180gr., peso 3gr. </t>
  </si>
  <si>
    <t>12.079.20</t>
  </si>
  <si>
    <t>4042796025498</t>
  </si>
  <si>
    <t xml:space="preserve">CLAMP MINI BULDOG CURVO  </t>
  </si>
  <si>
    <t>CLAMP BULLDOG DEBAKEY CURVA, 75 mm</t>
  </si>
  <si>
    <t>12.093.07</t>
  </si>
  <si>
    <t>4042796025818</t>
  </si>
  <si>
    <t>AVVICINATORE COSTALE  SELLORS</t>
  </si>
  <si>
    <t>Contrattore costale Sellors, 19 cm</t>
  </si>
  <si>
    <t>20190-19</t>
  </si>
  <si>
    <t xml:space="preserve">AVVICINATORE COSTALE  BAILEY </t>
  </si>
  <si>
    <t xml:space="preserve">BAILEY avvicin.di coste 20cm pinze corte </t>
  </si>
  <si>
    <t>56.286.20</t>
  </si>
  <si>
    <t>4042796149989</t>
  </si>
  <si>
    <t>AVVICINATORE COSTALE  BAILEY PEDIATRICO</t>
  </si>
  <si>
    <t xml:space="preserve">BAILEY baby avvicinatore 15,5cm  </t>
  </si>
  <si>
    <t>56.282.14</t>
  </si>
  <si>
    <t>4042796149965</t>
  </si>
  <si>
    <t>COSTOTOMO CM 25 GIERTZ-STILLE</t>
  </si>
  <si>
    <t>Forbici costali GIERTZ-STILLE, 27,0 cm</t>
  </si>
  <si>
    <t>20109-27</t>
  </si>
  <si>
    <t>L0801</t>
  </si>
  <si>
    <t>COSTOTOMO CM 34 BRUNNER</t>
  </si>
  <si>
    <t xml:space="preserve">BRUNNER costotomo 32cm per la mano destra </t>
  </si>
  <si>
    <t>56.147.28</t>
  </si>
  <si>
    <t>4042796148821</t>
  </si>
  <si>
    <t>FORBICI MICRO A MOLLA RETTA CM 12</t>
  </si>
  <si>
    <t>Microforbici dritte, 12 cm</t>
  </si>
  <si>
    <t>40740-10</t>
  </si>
  <si>
    <t>L1002</t>
  </si>
  <si>
    <t>FORBICI MICRO A MOLLA CURVACM 12</t>
  </si>
  <si>
    <t>Microforbici curve, 12 cm</t>
  </si>
  <si>
    <t>40741-10</t>
  </si>
  <si>
    <t>FORBICI MICRO A MOLLA RETTA CM 16</t>
  </si>
  <si>
    <t>DICRATEC FORBICI MICRO RETTE, MANICO PIATTO, 15 cm</t>
  </si>
  <si>
    <t>04402-00</t>
  </si>
  <si>
    <t>FORBICI MICRO A MOLLA CURA CM 16</t>
  </si>
  <si>
    <t>Microforbici curve, manico piatto, 150 mm</t>
  </si>
  <si>
    <t>04402-10</t>
  </si>
  <si>
    <t>SCOLLATORE LAMBOTTECM 21,5</t>
  </si>
  <si>
    <t xml:space="preserve">LAMBOTTE periostotomo 21cm 5mm  </t>
  </si>
  <si>
    <t>32.705.05</t>
  </si>
  <si>
    <t>4042796072768</t>
  </si>
  <si>
    <t xml:space="preserve">LAMBOTTE periostotomo 21cm10mm  </t>
  </si>
  <si>
    <t>32.705.10</t>
  </si>
  <si>
    <t>4042796072775</t>
  </si>
  <si>
    <t xml:space="preserve">LAMBOTTE periostotomo 21cm15mm  </t>
  </si>
  <si>
    <t>32.705.15</t>
  </si>
  <si>
    <t>4042796072782</t>
  </si>
  <si>
    <t xml:space="preserve">LAMBOTTE periostotomo 21cm20mm  </t>
  </si>
  <si>
    <t>32.705.20</t>
  </si>
  <si>
    <t>4042796072799</t>
  </si>
  <si>
    <t xml:space="preserve">LAMBOTTE periostotomo 21cm25mm  </t>
  </si>
  <si>
    <t>32.705.25</t>
  </si>
  <si>
    <t>4042796072805</t>
  </si>
  <si>
    <t xml:space="preserve">SCOLLATORE LANGEMBEKCM 19 </t>
  </si>
  <si>
    <t>PERIOSOTOMO LANGENBECK, 19 cm</t>
  </si>
  <si>
    <t>32.753.20</t>
  </si>
  <si>
    <t>4042796073659</t>
  </si>
  <si>
    <t>SCOLATORE CODA DI RONDINE CM 19</t>
  </si>
  <si>
    <t>PERIOSTEOTOMO COSTALE SEMB 18,5 CM</t>
  </si>
  <si>
    <t>54422-01</t>
  </si>
  <si>
    <t>SCOLATORE CODA DI RONDINE CM 23</t>
  </si>
  <si>
    <t>PERIOSTEOTOMO COSTALE SEMB 21,0 CM</t>
  </si>
  <si>
    <t>54422-02</t>
  </si>
  <si>
    <t>SCOLATORE ANGOLATO CM 23</t>
  </si>
  <si>
    <t>54422-04</t>
  </si>
  <si>
    <t xml:space="preserve">SEMB periostot.costale 21 cm - 15 mm  </t>
  </si>
  <si>
    <t>32.729.05</t>
  </si>
  <si>
    <t>4042796073291</t>
  </si>
  <si>
    <t xml:space="preserve">DOYEN CM17.5 PEDIATRICI </t>
  </si>
  <si>
    <t>RASPATORE PERIOSTE DOYEN CVD SINISTRO 17,0 CM</t>
  </si>
  <si>
    <t>54417-17</t>
  </si>
  <si>
    <t>RASPATORE PERIOSTE DOYEN CVD DESTRO 17,0 CM</t>
  </si>
  <si>
    <t>54419-17</t>
  </si>
  <si>
    <t xml:space="preserve">DOYEN CM17.5 </t>
  </si>
  <si>
    <t xml:space="preserve">DOYEN periostotome costale 17cm, sinsistra, con manico vuoto, per adulti </t>
  </si>
  <si>
    <t>32.721.17</t>
  </si>
  <si>
    <t>4042796073192</t>
  </si>
  <si>
    <t>DOYEN CM17.5</t>
  </si>
  <si>
    <t xml:space="preserve">DOYEN periostotome costale 17cm, destra, con manico vuoto, per adulti </t>
  </si>
  <si>
    <t>32.723.17</t>
  </si>
  <si>
    <t>4042796073215</t>
  </si>
  <si>
    <t>DOYEN CM24</t>
  </si>
  <si>
    <t>RASPATORE PERIOSTE DOYEN, curvo a sinistra 24 cm</t>
  </si>
  <si>
    <t>54420-24</t>
  </si>
  <si>
    <t>RASPATORE PERIOSTE DOYEN, curvo a destra 24 cm</t>
  </si>
  <si>
    <t>54421-24</t>
  </si>
  <si>
    <t>PORTAGHI CASTROVIEJO CON CREMAGLIERA CM 12</t>
  </si>
  <si>
    <t>PORTA AGHI MICRO STRETTO, CON ratchet, 12 CM, 4 3/4"</t>
  </si>
  <si>
    <t>RU 5864-12</t>
  </si>
  <si>
    <t>RUDOLF</t>
  </si>
  <si>
    <t>L1004</t>
  </si>
  <si>
    <t>ND</t>
  </si>
  <si>
    <t>PORTAGHI CASTROVIEJO CON CREMAGLIERA CM 16</t>
  </si>
  <si>
    <t>PORTA AGHI MICRO STRETTO, CON ratchet, 15 CM, 6"</t>
  </si>
  <si>
    <t>RU 5864-15</t>
  </si>
  <si>
    <t>PORTAGHI CASTROVIEJO CON CREMAGLIERA CM 14,5</t>
  </si>
  <si>
    <t>TOLEDO micro-portaghi diam. ret. 14cm con cremagliera morso diamantato</t>
  </si>
  <si>
    <t>24.782.14</t>
  </si>
  <si>
    <t>4042796225775</t>
  </si>
  <si>
    <t>Porta aghi DIMICRON 0,8 x 11 mm dritto, con ratchet, 150 mm</t>
  </si>
  <si>
    <t>18114-25</t>
  </si>
  <si>
    <t>PORTAGHI CASTROVIEJO CON CREMAGLIERA CM 25 PUNTA ROBUSTA</t>
  </si>
  <si>
    <t>PORTAGHI CASTROVIEJO CON CREMAGLIERA CM 19 PUNTA ROBUSTA</t>
  </si>
  <si>
    <t>PORTAGHI CASTROVIEJO CON CREMAGLIERA CM 23 PUNTA ROBUSTA</t>
  </si>
  <si>
    <t>DIMICRON MICRO PORTAGHI DIRONDAL RETTO 0,8 mm RATCHET 23 cm</t>
  </si>
  <si>
    <t>18118-23</t>
  </si>
  <si>
    <t xml:space="preserve">LUER DI SEMB CM 24 </t>
  </si>
  <si>
    <t>SPIRA OSSA SEMB FCPS DOPPIA AZIONE 22,5 CM</t>
  </si>
  <si>
    <t>54867-22</t>
  </si>
  <si>
    <t>LUER CM 32</t>
  </si>
  <si>
    <t>Pinza sgorbia SAUERBRUCH rotonda, 30 cm</t>
  </si>
  <si>
    <t>54890-30</t>
  </si>
  <si>
    <t xml:space="preserve">LUER CM 31 </t>
  </si>
  <si>
    <t xml:space="preserve">SAUERBRUCH pinza sgorbia 30cm, estremità quadrata </t>
  </si>
  <si>
    <t>32.241.30</t>
  </si>
  <si>
    <t>4042796064244</t>
  </si>
  <si>
    <t xml:space="preserve">BULDOGG A MOLLA </t>
  </si>
  <si>
    <t xml:space="preserve">FORBICE MICRO__160MM_RETT_C/MOLLA_  </t>
  </si>
  <si>
    <t xml:space="preserve">DEBAKEY PEDIATRIC </t>
  </si>
  <si>
    <t>Pinza multiuso per atrauma DeBakey-Pean, dritta, 14 cm</t>
  </si>
  <si>
    <t>22410-14</t>
  </si>
  <si>
    <t>DEBAKEY CM 30</t>
  </si>
  <si>
    <t>Pinza multiuso per atrauma DeBakey, curva, 31 cm</t>
  </si>
  <si>
    <t>22389-31</t>
  </si>
  <si>
    <t>COOLEY CM 15</t>
  </si>
  <si>
    <t>Pinza multiuso per atrauma Cooley, angolata a 90°, 15 cm</t>
  </si>
  <si>
    <t>22444-15</t>
  </si>
  <si>
    <t>COOLEY CM 16</t>
  </si>
  <si>
    <t>Pinza multiuso per atrauma Cooley, angolata a 45°, 15,5 cm</t>
  </si>
  <si>
    <t>22444-16</t>
  </si>
  <si>
    <t>CLAMP COOLEY DERRA</t>
  </si>
  <si>
    <t>Pinza per atrauma pediatrica Cooley-Derra, fig. 1, 16 cm</t>
  </si>
  <si>
    <t>MICRO PINZA L.180MM MANICO ROTONDO  D.8MM DC12900-18</t>
  </si>
  <si>
    <t>Pinza ad anello Micro DIMICRON con perno di arresto guida, 1,0 x 0,5 mm, retta, manico tondo, 180 mm</t>
  </si>
  <si>
    <t>06906-33</t>
  </si>
  <si>
    <t>MICRO PINZA PER TESSUTI L:180MM     MANICO ROTONDO RING TIP 1,3X2MM CONTROBILANCIATO 180GR</t>
  </si>
  <si>
    <t>Pinza ad anello Micro DIMICRON con perno di arresto guida, 2,0 x 1,0 mm, manico tondo "Pen-Style", 180 mm</t>
  </si>
  <si>
    <t>06904-56</t>
  </si>
  <si>
    <t>PINZA CARPENTIER ORIGINALE ATRAUMATIDISSEZIONE L:320MM MORSI RESANO - 300GR</t>
  </si>
  <si>
    <t>Pinza Resano, larghezza 2 mm, retta, 180 mm</t>
  </si>
  <si>
    <t>06432-00</t>
  </si>
  <si>
    <t>PINZA CARPENTIER ORIGINALE ATRAUMATIDISSEZIONE L:230MM MORSI RESANO - 300GR</t>
  </si>
  <si>
    <t>Pinza Resano, larghezza 2 mm, retta, 230 mm</t>
  </si>
  <si>
    <t>06432-02</t>
  </si>
  <si>
    <t>PINZA CARPENTIER ORIGIN.ATRAUMATICA DISSEZ. L.180MM</t>
  </si>
  <si>
    <t>PINZA CARPENTIER ORIGIN. ATRAUMATICADISSEZ. L.230MM</t>
  </si>
  <si>
    <t>PINZA ATRAUMATICA DE BAKEY MORSI    2MM 16CM 200GR TITANIO DC13200-16TI</t>
  </si>
  <si>
    <t>Pinza per atrauma Titan De Bakey, retta, larghezza 2,0 mm, 15 cm</t>
  </si>
  <si>
    <t>22360-55</t>
  </si>
  <si>
    <t>PINZA DEBAKEY ATRAUMATICA 200g 2MM  LUNG 200M</t>
  </si>
  <si>
    <t>PINZA DE BAKEY RETTA, 2 mm - 20 cm</t>
  </si>
  <si>
    <t>22360-20</t>
  </si>
  <si>
    <t>PINZA ATRAUMATICA DE BAKEY MORSI 2 M_2 MM 24 CM 200GR</t>
  </si>
  <si>
    <t>Pinza per atrauma De Bakey, retta, larghezza 2,0 mm, 24 cm</t>
  </si>
  <si>
    <t>22360-24</t>
  </si>
  <si>
    <t>PINZA ATRAUMATICA DE BAKEY MORSI 2 M_2 MM 30 CM 200GR</t>
  </si>
  <si>
    <t>Pinza per atrauma De Bakey Pinza, retta, larghezza 2,0 mm, 30 cm</t>
  </si>
  <si>
    <t>22360-30</t>
  </si>
  <si>
    <t>PINZA ATRAUMATICA DE BAKEY MORSI 2,8MM 20 CM 200GR</t>
  </si>
  <si>
    <t>PINZA DE BAKEY RETTA, 2,7 mm - 20 cm</t>
  </si>
  <si>
    <t>22362-20</t>
  </si>
  <si>
    <t>PINZA PER AGHI POTTS-SMITH L.240MM  TUNGSTENO 200GR DC15100-25</t>
  </si>
  <si>
    <t>PINZA ANATOMICA STANDARD PER DISSEZIONE TC, 25 cm</t>
  </si>
  <si>
    <t>06505-25</t>
  </si>
  <si>
    <t>PINZA PER AGHI POTTS-SMITH L.160MM  TUNGSTENO 200GR DC15100-16</t>
  </si>
  <si>
    <t>Pinza da dissezione anatomica standard, 16,0 cm, Top dur</t>
  </si>
  <si>
    <t>06504-16</t>
  </si>
  <si>
    <t>PINZA PER AGHI POTTS-SMITH L.180MM  TUNGSTENO 200GR DC15100-18</t>
  </si>
  <si>
    <t>Pinza da dissezione anatomica standard con perno, 18,0 cm, Top dur</t>
  </si>
  <si>
    <t>06505-18</t>
  </si>
  <si>
    <t>MICRO FORBICI JACOBSON LAME 14MM    L:180MM CURVA MANICO ROTONDO PUNTE ACUTE</t>
  </si>
  <si>
    <t>Forbici Jacobson Micro curve, impugnatura rotonda da 18 cm</t>
  </si>
  <si>
    <t>04695-18-000</t>
  </si>
  <si>
    <t>L010499</t>
  </si>
  <si>
    <t>MICRO FORBICI JACOBSON L.180MM LAME 10MM ANGOLATE DC20055-18</t>
  </si>
  <si>
    <t>DICRATEC MICRO FORBICI 25° 17,5 cm</t>
  </si>
  <si>
    <t>04396-00</t>
  </si>
  <si>
    <t>MICRO FORBICI JACOBSON SUPERGRIP    L:180MM LAME 10MM ANGOLATE, ACUTE FINI 45¿ MANICO ROTONDO</t>
  </si>
  <si>
    <t>DICRATEC MICRO FORBICI 45° 17,5 cm</t>
  </si>
  <si>
    <t>04396-01</t>
  </si>
  <si>
    <t>MICRO FORBICI JACOBSON SUPERGRIP    L:180MM LAME 10MM ANGOLATE, ACUTE FINI 125¿ MANICO ROTONDO</t>
  </si>
  <si>
    <t>DICRATEC MICRO FORBICI 125° 17,5 cm</t>
  </si>
  <si>
    <t>04396-04</t>
  </si>
  <si>
    <t>FORBICI CARDIOVASCOLARI HEGEMANN    L.190MM 60GR. DC21213-19</t>
  </si>
  <si>
    <t>Forbici Hegemann Diethrich 60' 19 cm</t>
  </si>
  <si>
    <t>04363-60</t>
  </si>
  <si>
    <t>FORBICI CARDIOVASCOLARI COOLEY MAYO CURVE L.180MM DC21290-00</t>
  </si>
  <si>
    <t>Forbici Mayo Operatorie curve nere/nere 17,0 cm</t>
  </si>
  <si>
    <t>04143-17</t>
  </si>
  <si>
    <t>SPATOLA KRAYENBUHL CON UNCINO PER   VASI L.185MM DC34400-01</t>
  </si>
  <si>
    <t>Uncino Krayenbuehl, angolato a 90°, estremità a bottone, 18,5 cm</t>
  </si>
  <si>
    <t>32912-01</t>
  </si>
  <si>
    <t>L110502</t>
  </si>
  <si>
    <t>SPATOLA KRAYENBUHL CON UNCINO PER   VASI L.185MM STRETTA DC34400-02</t>
  </si>
  <si>
    <t>32912-02</t>
  </si>
  <si>
    <t xml:space="preserve">CLAMP DEBAKEY </t>
  </si>
  <si>
    <t xml:space="preserve">PINZA DE BAKEY LEGGERMENTE ANGOLATA 15 cm </t>
  </si>
  <si>
    <t>22412-15</t>
  </si>
  <si>
    <t>CLAMP DE BAKEY ARTERIA RENALE L.200M</t>
  </si>
  <si>
    <t>Pinze multiuso DeBakey Atraum, angolate, 20 cm</t>
  </si>
  <si>
    <t>22408-50</t>
  </si>
  <si>
    <t>CLAMP DE BAKEY L.240MM PER ANEURISMADELL'AORTA</t>
  </si>
  <si>
    <t>Pinza multiuso DeBakey Atrauma, curva, 24 cm</t>
  </si>
  <si>
    <t>22389-24</t>
  </si>
  <si>
    <t xml:space="preserve">CLAMP DE BAKEY BAHNSON PER ANEURISMADELL'AORTA L:250MM STELO CURVO MORSI CURVI
</t>
  </si>
  <si>
    <t>Pinza multiuso De Bakey-Bahnson Atrauma, curva, 25 cm</t>
  </si>
  <si>
    <t>22405-24</t>
  </si>
  <si>
    <t>CLAMP DE BAKEY SATINSKY L.200MM     PER VENA CAVA</t>
  </si>
  <si>
    <t xml:space="preserve">PINZA DE BAKEY CURVA 35 mm, 20 cm </t>
  </si>
  <si>
    <t>22397-35</t>
  </si>
  <si>
    <t>CLAMP DE BAKEY SATINSKY L.240MM     PER VENA CAVA</t>
  </si>
  <si>
    <t>Atraum Satinsky Pinze per occlusioni tangenziali, 24 cm</t>
  </si>
  <si>
    <t>22397-45</t>
  </si>
  <si>
    <t>CLAMP RESEZIONE HAYES L.260MM STELO ANGOLATO 70° TITANIO</t>
  </si>
  <si>
    <t xml:space="preserve">COOLEY pinza arteria ren.26 cm  </t>
  </si>
  <si>
    <t>13.465.26</t>
  </si>
  <si>
    <t>4042796034414</t>
  </si>
  <si>
    <t xml:space="preserve">CLAMP SUPRACOELIAC CHERRY L. 315MM 60° </t>
  </si>
  <si>
    <t>CLAMP IPOGASTRICO ADDOMINALE WYLIE L 260MM STELO ANGOLATO</t>
  </si>
  <si>
    <t xml:space="preserve">WYLIE Pinza ipogastrica 26 cm  </t>
  </si>
  <si>
    <t>41.1658</t>
  </si>
  <si>
    <t xml:space="preserve">CANNULA COOLEY ASPIRAZIONE L. 230MM DIAM 6,5 MM </t>
  </si>
  <si>
    <t>CLAMP BULLDOG GREGORY L 110 MM CURVO DX</t>
  </si>
  <si>
    <t>Pinza Gregory Bulldog, curva verso il basso a sinistra, punta curva verso destra, 11 cm</t>
  </si>
  <si>
    <t>22366-08</t>
  </si>
  <si>
    <t>MICROPINZA L 180 MM MANICO ROTONDO PUNTA ANELLO 1 MM</t>
  </si>
  <si>
    <t>DIMICRON PINZA AD ANELLI 1x0,5 mm, MANICO TONDO 18 cm</t>
  </si>
  <si>
    <t>06904-44</t>
  </si>
  <si>
    <t>L031399</t>
  </si>
  <si>
    <t xml:space="preserve">MICROPINZA DISSEZIONE TESSUTI 180 MM CURVA MANICO ROTONDO </t>
  </si>
  <si>
    <t>Pinza Micro DIMICRON con perno di arresto guida, 6 x 0,3 mm, curva, impugnatura rotonda, 180 mm</t>
  </si>
  <si>
    <t>06906-05</t>
  </si>
  <si>
    <t>PINZA GERALD DELICATA A TESSUTI L 180MM W: 1MM</t>
  </si>
  <si>
    <t>Pinza per medicazione GERALD, retta, 17,5 cm</t>
  </si>
  <si>
    <t>06158-18</t>
  </si>
  <si>
    <t>CLAMP BULLDOG GREGORY L 110 MM CURVO SX</t>
  </si>
  <si>
    <t>Pinza Gregory Bulldog, curva verso il basso a destra, punta curva verso sinistra, 11 cm</t>
  </si>
  <si>
    <t>22366-10</t>
  </si>
  <si>
    <t>CLAMP DE BAKEY SATINSKY PER VENA CAV_L:265MM STELO CURVO MORSI DOPPIA ANGOLATURA</t>
  </si>
  <si>
    <t>Atraum di Satinsky. Pinze per occlusioni tangenziali, 25 cm</t>
  </si>
  <si>
    <t>22397-55</t>
  </si>
  <si>
    <t>CLAMP DE BAKEY SATINSKY PER VENA CAVCAVA L:270MM STELO CURVO MORSI DOPPIA ANGOLATURA</t>
  </si>
  <si>
    <t xml:space="preserve">PINZA DE BAKEY CURVA 60 mm, 26,5 cm </t>
  </si>
  <si>
    <t>22397-60</t>
  </si>
  <si>
    <t>CLAMP VASCOLARE COOLEY L.175MM      MORSI ANGOLATI</t>
  </si>
  <si>
    <t xml:space="preserve">GLOVER Pinza patent ductus 22 cm retta  </t>
  </si>
  <si>
    <t>41.0916</t>
  </si>
  <si>
    <t>CLAMP_GREGORY_120MM_DC40370-12_     PROFUNDA_MORSI DOPPIA ANGOLAZIONE E CURVI_</t>
  </si>
  <si>
    <t>CLAMP GREGORY L.140MM MORSI DOPPIA  ANGOLAZIONE E DOPPIA CURVATURA DC40373-14</t>
  </si>
  <si>
    <t>Pinza multiuso Gregory Atrauma, curva, 14 cm</t>
  </si>
  <si>
    <t>22561-01</t>
  </si>
  <si>
    <t>CLAMP BRONCHUS LEES L:250MM MORSI _ _DOPPIA ANGOLATURA</t>
  </si>
  <si>
    <t>Pinza per ronco Lees Atrauma, ganasce angolate, 25 cm</t>
  </si>
  <si>
    <t>22401-25</t>
  </si>
  <si>
    <t>CLAMP ZANGLER PER  AORTA ADDOMINALE L.235MM STELO ANGOLATO MORSI CURVI 1X2 DENTI DC40541-25</t>
  </si>
  <si>
    <t xml:space="preserve">DEBAKEY BAHNSON cl.aneur.aorta 25,5cm  </t>
  </si>
  <si>
    <t>13.223.25</t>
  </si>
  <si>
    <t>4042796032694</t>
  </si>
  <si>
    <t>CLAMP BULLDOG COOLEY MANICO ANELLI  ANELLI L:130MM STELO CURVO MORSI ANGOLATI</t>
  </si>
  <si>
    <t>Pinza per bambini Cooley Atrauma, angolata, 12,5 cm</t>
  </si>
  <si>
    <t>22438-12</t>
  </si>
  <si>
    <t>CLAMP BULLDOG COOLEY MANICO         ANELLI L:125MM MORSI ANGOLATI</t>
  </si>
  <si>
    <t xml:space="preserve">COOLEY pza.bulld.anello 13,5cm  </t>
  </si>
  <si>
    <t>13.363.13</t>
  </si>
  <si>
    <t>4042796033868</t>
  </si>
  <si>
    <t xml:space="preserve">COOLEY pinza Atrauma 30° 17cm  </t>
  </si>
  <si>
    <t>13.431.25</t>
  </si>
  <si>
    <t>4042796034247</t>
  </si>
  <si>
    <t>COOLEY CM 16,5</t>
  </si>
  <si>
    <t>Pinza multiuso Cooley Atrauma, angolata a 25°, 17 cm</t>
  </si>
  <si>
    <t>22444-17</t>
  </si>
  <si>
    <t xml:space="preserve">CLAMP BULLDOG MINI GLOVER L: 35MM   MORSI RETTI:14MM 
</t>
  </si>
  <si>
    <t xml:space="preserve">CLAMP BULLDOG MINI GLOVER L: 35MM   MORSI CURVI:14MM 
</t>
  </si>
  <si>
    <t>MICRO CLAMP VASC.NEONAT. DE BAKEY_  CASTANEDA_120MM_DC42047-00__</t>
  </si>
  <si>
    <t xml:space="preserve">ULTRAFINO Clamp 12,5cm C12  </t>
  </si>
  <si>
    <t>40.1972</t>
  </si>
  <si>
    <t xml:space="preserve">MICRO CLAMP VASCOLARE NEONATALE     CASTANEDA L:150MM STELO CURVO
</t>
  </si>
  <si>
    <t>Pinza per bambini Castaneda Atrauma, ganasce 15 mm, 15,5 cm</t>
  </si>
  <si>
    <t>22598-48</t>
  </si>
  <si>
    <t>MICRO CLAMP VASCOLARE NEONAT._150MM_DC42205-15_STELO ANGOLATO__</t>
  </si>
  <si>
    <t xml:space="preserve">pinza infantile Atrauma fig. 8, 14cm  </t>
  </si>
  <si>
    <t>13.503.08</t>
  </si>
  <si>
    <t>4042796034681</t>
  </si>
  <si>
    <t>ANGIOST/PINZA CLAMP VASC__DEBAKEY   MOLTO DELICATO L:160MM STELO ANGOLATO___</t>
  </si>
  <si>
    <t>Pinza multiuso DeBakey Atrauma, leggermente angolata, 16 cm</t>
  </si>
  <si>
    <t>22413-16</t>
  </si>
  <si>
    <t>CLAMP_DEBAKEY_150MM_MOLTO DELICATO_ DC42602-16_STELO ANGOLATO_</t>
  </si>
  <si>
    <t>Pinza multiuso DeBakey Atrauma, angolata, 15 cm</t>
  </si>
  <si>
    <t>22415-15</t>
  </si>
  <si>
    <t xml:space="preserve">THOMPSON CAROTIDE CLAMP </t>
  </si>
  <si>
    <t>KAARTCHNER CLAMP</t>
  </si>
  <si>
    <t>MICRO PORTAAGHI_JACOBSON_L.215MM_   DC50402-21_MANICO PIATTO RETTO_</t>
  </si>
  <si>
    <t>Porta aghi micro rotondo, dritto, zigrinato, con ratchet, 1,2 mm, 21,0 cm, Top dur</t>
  </si>
  <si>
    <t>18021-14</t>
  </si>
  <si>
    <t>MICRO PORTAAGHI JACOBSON L.180MM    DC50441-18</t>
  </si>
  <si>
    <t>Porta aghi micro rotondo, dritto, zigrinato, con ratchet, 1,2 mm, 18 cm Top dur</t>
  </si>
  <si>
    <t>18021-09</t>
  </si>
  <si>
    <t>MICRO PORTAAGHI JACOBSON SUPERGRIP  L.180MM RETTO DC50441-18S</t>
  </si>
  <si>
    <t>Micro portaghi 18cm retta c. cremag. Strumenti di metallo leggero con manici rotondi anodizzati azzurri</t>
  </si>
  <si>
    <t>24.872.18</t>
  </si>
  <si>
    <t>4042796058540</t>
  </si>
  <si>
    <t>MICRO PORTAAGHI JACOBSON SUPERGRIP  L:205MM RETTO W:1.5MM CON FERMO MORSI IN TUNGSTENO</t>
  </si>
  <si>
    <t>MICRO PORTAAGHI_STREAMLINE_L.210MM_ DC50705-21_MANICO ROTONDO_</t>
  </si>
  <si>
    <t>Titanio Micro portaghi, rette, 21cm, con cremagliera, 11,0x0,8mm Streamlined</t>
  </si>
  <si>
    <t>24.920.21</t>
  </si>
  <si>
    <t>4042796058588</t>
  </si>
  <si>
    <t>FORBICI CARDIOVASCOLARI DIETHRICH PERIPHERAL LUNG 180MM</t>
  </si>
  <si>
    <t>FORBICI HEGEMANN DIETHRICH 125' 19 CM</t>
  </si>
  <si>
    <t>04364-12</t>
  </si>
  <si>
    <t>PINZA ATRAUMATICA DEBAKEY 200 MM</t>
  </si>
  <si>
    <t>MICROCLAMP VASCOLARE NEONATALE 120 MM</t>
  </si>
  <si>
    <t xml:space="preserve">ULTRAFINO Clamp 12,5cm  A12  </t>
  </si>
  <si>
    <t>40.1932</t>
  </si>
  <si>
    <t xml:space="preserve">CLAMP BULLDOG DEBAKEY L 45MM RETTO </t>
  </si>
  <si>
    <t xml:space="preserve">DEBAKEY-GREGORYmini pinza bulldog 50mm  </t>
  </si>
  <si>
    <t>12.070.50</t>
  </si>
  <si>
    <t>4042796025382</t>
  </si>
  <si>
    <t xml:space="preserve">MICROPORTAGHI JACOBSON L 215MM </t>
  </si>
  <si>
    <t xml:space="preserve">CASTROVIEJO port'aghi c.crem.TC, 21cm rectas, serrated </t>
  </si>
  <si>
    <t>24.678.21</t>
  </si>
  <si>
    <t>4042796896425</t>
  </si>
  <si>
    <t xml:space="preserve">DISSETTORE GEMINI L 180 MM </t>
  </si>
  <si>
    <t>PINZA DI DISSEZIONE GEMINI (MIXTER) 18 CM</t>
  </si>
  <si>
    <t>08497-18</t>
  </si>
  <si>
    <t>CLAMP BULLDOG DEBAKEY DIETHRICH 47MM MORSI CURVI 10 MM</t>
  </si>
  <si>
    <t>DeBakey-Dietrich Bulldogclamps atr. curvo, ganasce 10 mm, 3,5 cm</t>
  </si>
  <si>
    <t>08095-10</t>
  </si>
  <si>
    <t>MANICO DA BISTURI PER MICROCHIRURGIAL.155MM TONDO B160015</t>
  </si>
  <si>
    <t>Manico per bisturi, rotondo, per lame da microchirurgia, 155 mm</t>
  </si>
  <si>
    <t>02070-22</t>
  </si>
  <si>
    <t>L010101</t>
  </si>
  <si>
    <t>FORBICE DE BAKEY CM 15,5</t>
  </si>
  <si>
    <t>Forbici DEBAKEY, 45°, 160 mm</t>
  </si>
  <si>
    <t>04371-16</t>
  </si>
  <si>
    <t>FORBICI HEGEMANN (DIETHRICH) L:190MMANGOLATE LATERALMENTE 45¿</t>
  </si>
  <si>
    <t>Forbici HEGEMANN DIETHRICH 45' 19 cm</t>
  </si>
  <si>
    <t>04363-45</t>
  </si>
  <si>
    <t>FORBICI _POTTS-SMITH_CURVE L.200MM__B258487_</t>
  </si>
  <si>
    <t>Forbici vascolari Potts-Smith 19 cm</t>
  </si>
  <si>
    <t>04289-19</t>
  </si>
  <si>
    <t xml:space="preserve">FORBICI JAMESON CURVE L:150MM       </t>
  </si>
  <si>
    <t>Forbici REYNOLDS CVD affilate 15,0 cm</t>
  </si>
  <si>
    <t>04337-15</t>
  </si>
  <si>
    <t>FORBICE SATINSKY AD L CM 24</t>
  </si>
  <si>
    <t>Forbici SATINSKY per arterie a forma di S 24,5 cm</t>
  </si>
  <si>
    <t>04347-24</t>
  </si>
  <si>
    <t>GERALD CM 17,5</t>
  </si>
  <si>
    <t>RETRATTORE OPEN COELIO A FORMA DI 'SL:200MM 12MM B801422</t>
  </si>
  <si>
    <t xml:space="preserve">DIVARICATORE DI ALM ACUTO </t>
  </si>
  <si>
    <t>Retrattore ALM affilato 4x4 punte 7,0 cm</t>
  </si>
  <si>
    <t>12686-07</t>
  </si>
  <si>
    <t>RETRATTORE ALM L:70MM 4/4  DENTI    SMUSSI</t>
  </si>
  <si>
    <t xml:space="preserve">ALM divaricatore smusso 7 cm  </t>
  </si>
  <si>
    <t>18.621.07</t>
  </si>
  <si>
    <t>4042796043324</t>
  </si>
  <si>
    <t xml:space="preserve">RETRATTORE_MIDDELDORPF_L.275MM 45X50MM_B802927__
</t>
  </si>
  <si>
    <t>BRACCIO RETRATTORE MIDDELDORPF 45x50 mm, 25,5 cm</t>
  </si>
  <si>
    <t>12413-02</t>
  </si>
  <si>
    <t>L1206</t>
  </si>
  <si>
    <t xml:space="preserve">DIVARICATORE DI ALM PICCOLO ACUTO </t>
  </si>
  <si>
    <t>Retrattore FINSEN SH 2x3 punte 5,0 cm</t>
  </si>
  <si>
    <t>12672-05</t>
  </si>
  <si>
    <t>L07070202</t>
  </si>
  <si>
    <t xml:space="preserve">DIVARICATORE DI ALM PICCOLO SMUSSO </t>
  </si>
  <si>
    <t>Retrattore FINSEN BL 2x3 punte 5,0 cm</t>
  </si>
  <si>
    <t>12673-05</t>
  </si>
  <si>
    <t>SPATOLA ALLISON PER POLMONE PICCOLA</t>
  </si>
  <si>
    <t>Spatola Allison per polmoni per adulti 27,0 cm</t>
  </si>
  <si>
    <t>20203-27</t>
  </si>
  <si>
    <t xml:space="preserve">SPATOLA ALLISON PER POLMONE GRANDE </t>
  </si>
  <si>
    <t>Allison per polmoni Spatola per bambini 30 cm</t>
  </si>
  <si>
    <t>20203-30</t>
  </si>
  <si>
    <t>RETRATTORE_BECKMANN_140MM_B80544_   4X4 DENTI SMUSSI_</t>
  </si>
  <si>
    <t xml:space="preserve">CONE divaricat. articul.smusso  </t>
  </si>
  <si>
    <t>18.695.13</t>
  </si>
  <si>
    <t>4042796044369</t>
  </si>
  <si>
    <t>RETRATTORE BECKMANN CONO L:170MM 3X4DENTI SMUSSI P:14MM B80545</t>
  </si>
  <si>
    <t>18.695.16</t>
  </si>
  <si>
    <t>4042796044376</t>
  </si>
  <si>
    <t>DIVARICATORE COSTALE FINOCCHIETTO MEDIO</t>
  </si>
  <si>
    <t>DIVARICATORE FINOCCHIETTO, 40x45x165 mm</t>
  </si>
  <si>
    <t>20150-01</t>
  </si>
  <si>
    <t>DIVARICATORE COSTALE FINOCCHIETTO GRANDE</t>
  </si>
  <si>
    <t>DIVARICATORE FINOCCHIETTO, 70x65x250 mm</t>
  </si>
  <si>
    <t>20150-03</t>
  </si>
  <si>
    <t xml:space="preserve">DIVARICATORE COSTALE  </t>
  </si>
  <si>
    <t xml:space="preserve">DEBAKEY Divarica.costali, 3 paia di val. 30x30mm, 40x40mm, 50x50mm </t>
  </si>
  <si>
    <t>56.266.00</t>
  </si>
  <si>
    <t>4042796149651</t>
  </si>
  <si>
    <t>DIVARICATORE COSTALE FINOCCHIETTO</t>
  </si>
  <si>
    <t xml:space="preserve">DEBAKEY Divaricatore costali, solo  </t>
  </si>
  <si>
    <t>56.266.09</t>
  </si>
  <si>
    <t>4042796149668</t>
  </si>
  <si>
    <t>RETRATTORE DE BAKEY SOLO APERTURA   MASSIMA 200MM</t>
  </si>
  <si>
    <t xml:space="preserve">DEBAKEY divaricatore solo 28 cm  </t>
  </si>
  <si>
    <t>56.268.22</t>
  </si>
  <si>
    <t>4042796149729</t>
  </si>
  <si>
    <t>VALVA LATERALE DE BAKEY 60X60MM (LA COPPIA)</t>
  </si>
  <si>
    <t>LAMA INTERCAMBIABILE 60X60 MM</t>
  </si>
  <si>
    <t>20153-02</t>
  </si>
  <si>
    <t>VALVA LATERALE DE BAKEY 50X80MM (LA COPPIA)</t>
  </si>
  <si>
    <t>LAMA INTERCAMBIABILE 50X80 MM</t>
  </si>
  <si>
    <t>20153-03</t>
  </si>
  <si>
    <t>VALVA LATERALE DE BAKEY 40X100MM (LACOPPIA)</t>
  </si>
  <si>
    <t>LAMA INTERCAMBIABILE 40X100 MM</t>
  </si>
  <si>
    <t>20153-04</t>
  </si>
  <si>
    <t>RETRATTORE MAYO-ADAMS L180MM 37X15MM</t>
  </si>
  <si>
    <t>RETRATTORE ADDOME MAYO-ADAMS APERTURA 75 MM</t>
  </si>
  <si>
    <t>12816-17</t>
  </si>
  <si>
    <t>DISSETTORE SEMB SAYLOR 250MM</t>
  </si>
  <si>
    <t xml:space="preserve">SEMB Pinza per bronchi 24 cm # 2  </t>
  </si>
  <si>
    <t>40.0763</t>
  </si>
  <si>
    <t xml:space="preserve">RETRATTORE BECKMANN L 210MM 4X4DENTI SMUSSI P:16MM </t>
  </si>
  <si>
    <t xml:space="preserve">CONE divaricat. articul. acuto  </t>
  </si>
  <si>
    <t>18.694.20</t>
  </si>
  <si>
    <t>4042796044345</t>
  </si>
  <si>
    <t>RETRATTORE WEITLANER L 170MM 3X4 DENTI SMUSSI P 16MM</t>
  </si>
  <si>
    <t xml:space="preserve">WEITLANER divaric.smuss.11,5cm 2x3d.  </t>
  </si>
  <si>
    <t>18.651.10</t>
  </si>
  <si>
    <t>4042796043553</t>
  </si>
  <si>
    <t>RETRATTORE WEITLANER WULLSTEIN L 160MM 3X4 DENTI SMUSSI P 16MM</t>
  </si>
  <si>
    <t>DEBAKEY CM 25,5</t>
  </si>
  <si>
    <t>Pinza multiuso per atrauma De Bakey-Bahnson, curva forte, 24 cm</t>
  </si>
  <si>
    <t>22405-23</t>
  </si>
  <si>
    <t xml:space="preserve">JAVID </t>
  </si>
  <si>
    <t>Pinza per legatura per atrauma Javid, curva corta, 18 cm</t>
  </si>
  <si>
    <t>22580-18</t>
  </si>
  <si>
    <t>Pinza per legatura per atrauma Javid, curva lunga, 19 cm</t>
  </si>
  <si>
    <t>22580-19</t>
  </si>
  <si>
    <t>COOLEY CM 26</t>
  </si>
  <si>
    <t>Pinza multiuso per atrauma Cooley, ganasce lunghe angolate, a S, 26 cm</t>
  </si>
  <si>
    <t>22441-26</t>
  </si>
  <si>
    <t>UNCINO PER FLEBECTOMIA_MULLER_150MM_C010206_DESTRO N.2_</t>
  </si>
  <si>
    <t>UNCINO MÜLLER FLEBECTOMIA, DX, FIG.2, 12,5 cm</t>
  </si>
  <si>
    <t>HB2831-02</t>
  </si>
  <si>
    <t>HEBU</t>
  </si>
  <si>
    <t>K01020112</t>
  </si>
  <si>
    <t>UNCINO PER FLEBECTOMIA MULLER L150MMDX N.3 C010306</t>
  </si>
  <si>
    <t>UNCINO MÜLLER FLEBECTOMIA, DX, FIG.3, 12,5 cm</t>
  </si>
  <si>
    <t>HB2831-03</t>
  </si>
  <si>
    <t>UNCINO VARADY PER FLEBECTOMIA</t>
  </si>
  <si>
    <t>Flebodissettore VARADY Fig. 1, 18 cm</t>
  </si>
  <si>
    <t>14234-18</t>
  </si>
  <si>
    <t>L0315</t>
  </si>
  <si>
    <t>Fleboestrattore VARADY Fig. 2, 18 cm</t>
  </si>
  <si>
    <t>14235-02</t>
  </si>
  <si>
    <t>Fleboestrattore VARADY Fig. 3, 18 cm</t>
  </si>
  <si>
    <t>14235-01</t>
  </si>
  <si>
    <t>Microdissettore VARADY Fig. 4, 18 cm</t>
  </si>
  <si>
    <t>14235-03</t>
  </si>
  <si>
    <t>Microfleboestrattore VARADY, Fig. 5, 18 cm</t>
  </si>
  <si>
    <t>14235-04</t>
  </si>
  <si>
    <t>Minifleboestrattore VARADY, Fig. 6, 18 cm</t>
  </si>
  <si>
    <t>14235-05</t>
  </si>
  <si>
    <t>UNCINO PER VASI TULIPE CM 12</t>
  </si>
  <si>
    <t>DEBAKEY ULTRAFINE CM 15</t>
  </si>
  <si>
    <t>Pinza per atrauma De Bakey, ultraleggera, retta, 1,5 mm, larga, 15 cm</t>
  </si>
  <si>
    <t>22358-01</t>
  </si>
  <si>
    <t>CLAMP BULDOG SANTULLI CM7</t>
  </si>
  <si>
    <t xml:space="preserve">SANTULLI pinza Bulldog 70mm angol. morso 30mm </t>
  </si>
  <si>
    <t>12.089.07</t>
  </si>
  <si>
    <t>4042796025757</t>
  </si>
  <si>
    <t>CLAMP BULDOG A MOLLA CM 5 RETTO</t>
  </si>
  <si>
    <t>Pinza per atrauma Glover, retta, 6 cm</t>
  </si>
  <si>
    <t>22370-06</t>
  </si>
  <si>
    <t>CLAMP BULDOG A MOLLA CM 7 RETTO</t>
  </si>
  <si>
    <t>Pinza per atrauma Glover, retta, 7 cm</t>
  </si>
  <si>
    <t>22370-07</t>
  </si>
  <si>
    <t>CLAMP BULDOG A MOLLA CM 4 CURVO</t>
  </si>
  <si>
    <t>PINZA PER ATRAUMA GLOVER, CVD 6,0 CM/2 1/2"</t>
  </si>
  <si>
    <t>RU 7589-06</t>
  </si>
  <si>
    <t>CLAMP BULDOG A MOLLA CM 4,5 CURVO</t>
  </si>
  <si>
    <t>BULLDOG, CVD. 3,5 CM - 1 1/2"</t>
  </si>
  <si>
    <t>RU 7586-11</t>
  </si>
  <si>
    <t>CLAMP BULDOG A MOLLA CM 6,5 CURVO</t>
  </si>
  <si>
    <t>Clamp Glover per atrauma Bulldog curva 6,5 ​​cm</t>
  </si>
  <si>
    <t>22371-07</t>
  </si>
  <si>
    <t>PINZA CLAMP DEBAKEY CONTRE ANGOLATO L.200MM</t>
  </si>
  <si>
    <t>Clamp per legatura per atrauma DeBakey, 20 cm</t>
  </si>
  <si>
    <t>22388-20</t>
  </si>
  <si>
    <t>PINZA CLAMP LEES CONTRO-ANGOLATO    L.250MM</t>
  </si>
  <si>
    <t>Clamp PER BRONCHI LEES, 24 CM</t>
  </si>
  <si>
    <t>RU 7630-25</t>
  </si>
  <si>
    <t xml:space="preserve">PINZA CLAMP RETTO L.230MM           </t>
  </si>
  <si>
    <t>Clamp multiuso per atrauma Potts, dritta, 23 cm</t>
  </si>
  <si>
    <t>22406-23</t>
  </si>
  <si>
    <t>CLAMP DEBAKEY ANGOLATO CM 14</t>
  </si>
  <si>
    <t>PINZA CLAMP_GLOVER CURVO_           L.170MM</t>
  </si>
  <si>
    <t>Clamp per anastomosi per atrauma Glover, a cucchiaio, 17 cm</t>
  </si>
  <si>
    <t>22379-17</t>
  </si>
  <si>
    <t>DIETRICH CM 21</t>
  </si>
  <si>
    <t>Clamp multiuso per atrauma Diethrich, 21 cm</t>
  </si>
  <si>
    <t>22291-21</t>
  </si>
  <si>
    <t>PINZA CLAMP_DALE MORSI_MEZZO TONDO  L.170MM</t>
  </si>
  <si>
    <t>Clamp multiuso per atrauma Dale, curva, 17 cm</t>
  </si>
  <si>
    <t>22561-17</t>
  </si>
  <si>
    <t>GREGORY 14,5</t>
  </si>
  <si>
    <t xml:space="preserve">GREGORY pinza atraum. per profunda 14cm, piccola </t>
  </si>
  <si>
    <t>13.349.14</t>
  </si>
  <si>
    <t>4042796033769</t>
  </si>
  <si>
    <t>DEBAKEY BAINBRIDGE CLAMP</t>
  </si>
  <si>
    <t>Clamp multiuso per atrauma Gregory, 16 cm</t>
  </si>
  <si>
    <t>22561-02</t>
  </si>
  <si>
    <t>SUBRAMAIAN 15,5</t>
  </si>
  <si>
    <t>Clamp per anastomosi per atrauma Subramanian-Miniature, 135°, 15 cm</t>
  </si>
  <si>
    <t>22591-70</t>
  </si>
  <si>
    <t>CLAMP COOLEY CM 14</t>
  </si>
  <si>
    <t>Clamp multiuso per atrauma Cooley, dritta, 14 cm</t>
  </si>
  <si>
    <t>22438-07</t>
  </si>
  <si>
    <t>Pinza multiuso per atrauma Cooley, leggermente angolata, 14 cm</t>
  </si>
  <si>
    <t>22438-06</t>
  </si>
  <si>
    <t>Pinza multiuso per atrauma Cooley, piegata verso l'alto, 14 cm</t>
  </si>
  <si>
    <t>22439-12</t>
  </si>
  <si>
    <t>PINZA COOLEY ATRAUMATICA CURVA, 14 cm</t>
  </si>
  <si>
    <t>22438-04</t>
  </si>
  <si>
    <t>Pinza pediatrica per atrauma Cooley, curva, 14 cm</t>
  </si>
  <si>
    <t>22438-05</t>
  </si>
  <si>
    <t xml:space="preserve">UNCINO GRAEFE SMUSSO L:120MM        </t>
  </si>
  <si>
    <t>Uncino GRAEFE per iride smussato, 12 cm</t>
  </si>
  <si>
    <t>38657-12</t>
  </si>
  <si>
    <t>FORBICI A PARAMETRO TRES CURVE L:225_L:225MM TUNGSTENO</t>
  </si>
  <si>
    <t>Forbici per parametrio curve, 23 cm, Top dur</t>
  </si>
  <si>
    <t>04924-23</t>
  </si>
  <si>
    <t>DISSETTORE OLIVECRONA CM18</t>
  </si>
  <si>
    <t>UNCINO OLIVECRONA 18 cm</t>
  </si>
  <si>
    <t>32672-18</t>
  </si>
  <si>
    <t>DISSETTORE RIZZUTI CM120</t>
  </si>
  <si>
    <t>DISSETTORE OLIVECRONA, DOPPIA ESTREMITÀ 19,5 CM - 7 1/2", 4,5 MM/5 MM</t>
  </si>
  <si>
    <t>RU 6353-11</t>
  </si>
  <si>
    <t>COSTOTOMO BRUNNER L:320MM           PER MANO DESTRA</t>
  </si>
  <si>
    <t>TRONCHESINI BRUNNER PER COSTOLE, MANO DESTRA, 32 CM</t>
  </si>
  <si>
    <t>20119-32</t>
  </si>
  <si>
    <t>COSTOTOMO_GIERTZ - STILLE_L.250MM__ J681630_</t>
  </si>
  <si>
    <t xml:space="preserve">STILLE-GIERTZ Costotomo 25 cm  </t>
  </si>
  <si>
    <t>40.0060</t>
  </si>
  <si>
    <t xml:space="preserve">TENAGLIA_SEMB_L.190MM 8MM_J721810__ </t>
  </si>
  <si>
    <t>PINZA PER OSSO SEMB, 19,0 CM</t>
  </si>
  <si>
    <t>54703-19</t>
  </si>
  <si>
    <t>TENAGLIA_SEMB_L.190MM 7,5MM_J721820_CON CREMAGLIERA_</t>
  </si>
  <si>
    <t>PINZA PER OSSO SEMB con ratchet, 20 cm</t>
  </si>
  <si>
    <t>54703-20</t>
  </si>
  <si>
    <t>ID&amp;CO</t>
  </si>
  <si>
    <t>PINZA BULLDOGG MINI RET.14/35MM</t>
  </si>
  <si>
    <t>49425/R</t>
  </si>
  <si>
    <t>PINZA BULLDOGG MINI RET.19/45MM</t>
  </si>
  <si>
    <t>1093687/R</t>
  </si>
  <si>
    <t>PINZA BULLDOGG MINI CRV.19/45MM</t>
  </si>
  <si>
    <t>1093688/R</t>
  </si>
  <si>
    <t>MICRO PORTAAGHI JACOBSON HEAVY STYLE L:250MM MANICO ROTONDO RETTO CON FERMO MORSI IN DIAMONITE</t>
  </si>
  <si>
    <t>MICRO PORTAAGHI JACOBSON HEAVY STYLE L:190MM MANICO ROTONDO RETTO CON FERMO MORSI IN DIAMONITE</t>
  </si>
  <si>
    <t xml:space="preserve">DC50640-25 </t>
  </si>
  <si>
    <t>DC50630-19</t>
  </si>
  <si>
    <t>LANDANGER SAS</t>
  </si>
  <si>
    <t>263145/R</t>
  </si>
  <si>
    <t>263127/R</t>
  </si>
  <si>
    <t>PINZA DA DISSEZIONE ATRAUMATICA CARPENTIER ORIGINALE L:320MM MORSI RESANO - 300GR</t>
  </si>
  <si>
    <t>DC13010-32</t>
  </si>
  <si>
    <t>DC13020-18</t>
  </si>
  <si>
    <t>DC13020-23</t>
  </si>
  <si>
    <t>PINZA DA DISSEZIONE ATRAUMATICA CARPENTIER ORIGINALE L:180MM MORSI RESANO - SOFT 170GR</t>
  </si>
  <si>
    <t>PINZA DA DISSEZIONE ATRAUMATICA CARPENTIER ORIGINALE L:230MM MORSI RESANO - SOFT 170GR</t>
  </si>
  <si>
    <t>262256/R</t>
  </si>
  <si>
    <t>281964/R</t>
  </si>
  <si>
    <t xml:space="preserve">281965/R </t>
  </si>
  <si>
    <t>CLAMP SUPRACOELIAC CHERRY L:315MM 60° MANICI E MORSI ANGOLATI</t>
  </si>
  <si>
    <t>DC40300-31</t>
  </si>
  <si>
    <t>262644/R</t>
  </si>
  <si>
    <t>CANNULA COOLEY DI ASPIRAZIONE L:230MM CURVA DIA:6.5MM CON CONTROLLO ASPIRAZIONE ALL'IMPUGNATURA</t>
  </si>
  <si>
    <t xml:space="preserve">DC71340-07 </t>
  </si>
  <si>
    <t>L030199</t>
  </si>
  <si>
    <t>1984435/R</t>
  </si>
  <si>
    <t>CLAMP GREGORY PROFUNDA L:120MM MORSI DOPPIA ANGOLAZIONE E CURVI</t>
  </si>
  <si>
    <t>DC40370-12</t>
  </si>
  <si>
    <t>282077/R</t>
  </si>
  <si>
    <t xml:space="preserve">CLAMP BULLDOG MINI GLOVER L: 35MM   MORSI RETTI:14MM </t>
  </si>
  <si>
    <t>DC41610-35</t>
  </si>
  <si>
    <t>DC41611-35</t>
  </si>
  <si>
    <t>3661219203117</t>
  </si>
  <si>
    <t>3661219203124</t>
  </si>
  <si>
    <t>262776/R</t>
  </si>
  <si>
    <t>262777/R</t>
  </si>
  <si>
    <t>LAMP PER CAROTIDE L:140MM MANICI LEGGEREMENTE CURVI MORSI DEBAKEY 1MM TRIPLA CURVATURA</t>
  </si>
  <si>
    <t>CLAMP PER CAROTIDE L:145MM MANICO CURVA MORSI DEBAKEY TRIPLA CURVATURA LUNGHEZZA 22MM SPESSORE 1,5MM</t>
  </si>
  <si>
    <t>CLAMP PER CAROTIDE L:160MM MANICO CURVA MORSI DEBAKEY CURVI LUNGHEZZA 10MM SPESSORE 1,5MM</t>
  </si>
  <si>
    <t>DC46214-14</t>
  </si>
  <si>
    <t>DC46217-15</t>
  </si>
  <si>
    <t>DC46218-16</t>
  </si>
  <si>
    <t>N/A CLASSE I</t>
  </si>
  <si>
    <t>MICRO PORTAAGHI JACOBSON SUPERGRIP L:205MM RETTO W:1.5MM CON FERMO MORSI IN TUNGSTENO</t>
  </si>
  <si>
    <t>DC50542-21S</t>
  </si>
  <si>
    <t xml:space="preserve">N/A CLASSE I </t>
  </si>
  <si>
    <t>AGO BOTTUNUTO__D:1,5MM ANG 30</t>
  </si>
  <si>
    <t xml:space="preserve">CANNULA AD EPARINA (AGO BOTTONUTO) Ø 1,5MM ANGOLATA 30° A 25MM DELLA PUNTA </t>
  </si>
  <si>
    <t xml:space="preserve">DC70403-15 </t>
  </si>
  <si>
    <t>1981144/R</t>
  </si>
  <si>
    <t>RETRATTORE OPEN COELIO A FORMA DI 'S' L:200MM 12MM</t>
  </si>
  <si>
    <t xml:space="preserve">B801422 </t>
  </si>
  <si>
    <t>2376530/R</t>
  </si>
  <si>
    <t xml:space="preserve">RETRATTORE WEITLANER WULLSTEIN NEURO (DORSO D'ASINO) L:160MM 3X4 DENTI SMUSSI P:16MM </t>
  </si>
  <si>
    <t>B805401</t>
  </si>
  <si>
    <t>2380009/R</t>
  </si>
  <si>
    <t xml:space="preserve">UNCINO TULIPE L:120MM PM 1,75 </t>
  </si>
  <si>
    <t>UNCINO TULIPE L:130MM GM 2,00</t>
  </si>
  <si>
    <t>C012003</t>
  </si>
  <si>
    <t>C012004</t>
  </si>
  <si>
    <t>2301058/R</t>
  </si>
  <si>
    <t xml:space="preserve">2301076/R </t>
  </si>
  <si>
    <t>Valore complessivo</t>
  </si>
  <si>
    <t>Valore ID&amp;CO</t>
  </si>
  <si>
    <t>Valore PROMED</t>
  </si>
  <si>
    <t>Q.TA' QUADRIENNALE  AO PARMA</t>
  </si>
  <si>
    <t>Q.TA' QUADRIENNALE  AUSL REGGIO EMILIA</t>
  </si>
  <si>
    <t>Q.TA' QUADRIENNALE  AUSL PIACENZA</t>
  </si>
  <si>
    <t>4664-04</t>
  </si>
  <si>
    <t>FORB.D.MAYO-LEXER NOIR TAGL.OND.CVO.165</t>
  </si>
  <si>
    <t xml:space="preserve">8123-16 SU </t>
  </si>
  <si>
    <t>FORBICE UTERINA TIPO SIMS CM 20</t>
  </si>
  <si>
    <t>SIMS UTERINE SCISSORS CURVED 20CM TC</t>
  </si>
  <si>
    <t>Z0000123708</t>
  </si>
  <si>
    <t>L0104110201</t>
  </si>
  <si>
    <t>FORBICE UTERINA TIPO SIMS CM 23</t>
  </si>
  <si>
    <t>SIMS uterus scissors TC</t>
  </si>
  <si>
    <t xml:space="preserve"> 9731-23*</t>
  </si>
  <si>
    <t>FORBICE DA EPISIOTOMIA</t>
  </si>
  <si>
    <t xml:space="preserve"> 8023-18</t>
  </si>
  <si>
    <t>FORBICE SATINSKY</t>
  </si>
  <si>
    <t>SATINSKY FORBICI VASCOLARE 24,5CM</t>
  </si>
  <si>
    <t xml:space="preserve"> 8762-24</t>
  </si>
  <si>
    <t>CRAFOORD CM 24,5</t>
  </si>
  <si>
    <t>CRAFOORD PINZA PER PREPARAZIONI E</t>
  </si>
  <si>
    <t>12321-24</t>
  </si>
  <si>
    <t>PINZA EMOSTATICA PEAN 125MM</t>
  </si>
  <si>
    <t>PEAN PINZA EMOSTATICA 12CM</t>
  </si>
  <si>
    <t>12150-12</t>
  </si>
  <si>
    <t>PINZA EMOSTAT.ROCHESTER-PEAN RET.160MM</t>
  </si>
  <si>
    <t>PINZA EMOSTAT.ROCHESTER-PEAN CRV.160MM</t>
  </si>
  <si>
    <t>PINZA EMOSTAT.ROCHESTER-PEAN RET.185MM</t>
  </si>
  <si>
    <t>PINZA EMOSTAT.ROCHESTER-PEAN RET.225MM</t>
  </si>
  <si>
    <t>12060-22</t>
  </si>
  <si>
    <t>PINZA EMOSTAT.ROCHESTER-PEAN RET.240MM</t>
  </si>
  <si>
    <t>PINZA EMOSTAT.ROCHESTER-PEAN CRV.240MM</t>
  </si>
  <si>
    <t>PINZA EMOSTATICA PEAN CRV.260MM</t>
  </si>
  <si>
    <t>PINZE WERTHEIM CM 23,5</t>
  </si>
  <si>
    <t>WERTHEIM PINZE EMO.CURVA LEGGERA 22 CM</t>
  </si>
  <si>
    <t>12485-22*</t>
  </si>
  <si>
    <t>PINZE WERTHEIM CM 24,5</t>
  </si>
  <si>
    <t>BJ509R</t>
  </si>
  <si>
    <t>PINZE HANEY (FAURE DOPPIE) CM 20,5</t>
  </si>
  <si>
    <t>BJ520R</t>
  </si>
  <si>
    <t>PINZE HANEY (FAURE DOPPIE) CM 24,5</t>
  </si>
  <si>
    <t>HEANEY PINZA PER ISTERECTOMIA 2 DENTI</t>
  </si>
  <si>
    <t>12436-23</t>
  </si>
  <si>
    <t>L0509030201</t>
  </si>
  <si>
    <t>PINZA ISTERECTOMIA MOD.VIENNESE 240MBJ527R</t>
  </si>
  <si>
    <t>HEANEY PINZA PER ISTERECTOMIA 1 DENTE</t>
  </si>
  <si>
    <t>12435-23</t>
  </si>
  <si>
    <t>ATR.PINZA PARAMETR._WERTHEIM_240MM__BJ552R_</t>
  </si>
  <si>
    <t>ROGERS PINZA PER ISTERECTOMIA 24,5CM</t>
  </si>
  <si>
    <t>34148-03</t>
  </si>
  <si>
    <t xml:space="preserve">PINZA ISTERECTOMIA WERTHEIM 255MM   </t>
  </si>
  <si>
    <t>WERTHEIM PINZA PER PERITONEO 25CM</t>
  </si>
  <si>
    <t>12432-25</t>
  </si>
  <si>
    <t>DUROGRIP PORTAGHI CRILE-WOOD 270MM</t>
  </si>
  <si>
    <t>DIVARICAT.DI KOCHER-LANGENBECK 70X14MM</t>
  </si>
  <si>
    <t>DIVARICAT.DI KOCHER-LANGENBECK 80X16MM</t>
  </si>
  <si>
    <t>17114-09</t>
  </si>
  <si>
    <t>DIVARICATORE KOCHER 40X18MM</t>
  </si>
  <si>
    <t>DIVARICATORE HOESEL 140X30MM</t>
  </si>
  <si>
    <t>HOESEL DIVARICATORE 26CM 140X30MM</t>
  </si>
  <si>
    <t>17129-05</t>
  </si>
  <si>
    <t>DIVARIC.BRUNNER VALVA 160X30MM</t>
  </si>
  <si>
    <t>BRUNNER DIVARICATORE 25CM 160X30MM</t>
  </si>
  <si>
    <t>17198-16</t>
  </si>
  <si>
    <t>DIVARICATORE DEAVER 38X310MM #3</t>
  </si>
  <si>
    <t>DEAVER DIVARICATORE 31,5CM 38MM</t>
  </si>
  <si>
    <t>17285-38</t>
  </si>
  <si>
    <t>DIVARICATORE FRITSCH</t>
  </si>
  <si>
    <t>FRITSCH DIVARICATORE 23,5CM 37X31MM</t>
  </si>
  <si>
    <t>17150-24</t>
  </si>
  <si>
    <t>FRITSCH DIVARICATORE 25CM 43X51MM</t>
  </si>
  <si>
    <t>17152-24</t>
  </si>
  <si>
    <t>FRITSCH DIVARICATORE 25CM 49X61CM</t>
  </si>
  <si>
    <t>17153-24</t>
  </si>
  <si>
    <t>FRITSCH DIVARICATORE 25,5CM 48X75MM</t>
  </si>
  <si>
    <t>17154-24</t>
  </si>
  <si>
    <t>FRITSCH DIVARICATORE 26,5CM 65X85MM</t>
  </si>
  <si>
    <t>17155-24</t>
  </si>
  <si>
    <t>VALVA REVERDIN 63/45MM</t>
  </si>
  <si>
    <t>REVERDIN SPATOLA ADDOMINALE 28CM 46/60MM</t>
  </si>
  <si>
    <t>17887-28</t>
  </si>
  <si>
    <t>VALVA MEDIA 62X76MM</t>
  </si>
  <si>
    <t>BALFOUR VALVA CENTRALE 70X85MM</t>
  </si>
  <si>
    <t>17572-85</t>
  </si>
  <si>
    <t>VALVE LATERALI PAIO 75MM</t>
  </si>
  <si>
    <t>VALVE LATERALI 6CM (COPPIA)</t>
  </si>
  <si>
    <t>17575-06</t>
  </si>
  <si>
    <t>DIVARICAT.PARTI MOLLI 80X16 215MM</t>
  </si>
  <si>
    <t>17114-08</t>
  </si>
  <si>
    <t>PINZA P.AFFERARE INTEST.COLLIN 180MM</t>
  </si>
  <si>
    <t>DUVAL PINZA INTESTINALE 18CM</t>
  </si>
  <si>
    <t>28290-18</t>
  </si>
  <si>
    <t>PINZA INTEST.ATR.BABCOCK 215MM</t>
  </si>
  <si>
    <t>BABCOCK-ATRAUMA PINZA 20CM</t>
  </si>
  <si>
    <t>22452-20</t>
  </si>
  <si>
    <t>PINZA INTEST.ATR.KOCHER RETTA 250MM</t>
  </si>
  <si>
    <t>KOCHER ATRAUMATICHE PINZA INTESTINALE</t>
  </si>
  <si>
    <t>28510-25</t>
  </si>
  <si>
    <t>PINZA INTEST.ATR.KOCHER CUR.250MM</t>
  </si>
  <si>
    <t>28511-25</t>
  </si>
  <si>
    <t>PINZA INTEST.ATR.DOYEN 230MM CURVA</t>
  </si>
  <si>
    <t>PINZA HERRICK P.PEDUNCOLO RENALE 225MM</t>
  </si>
  <si>
    <t>HERRICK PINZA PER PEDUNCOLI RENALI 23CM</t>
  </si>
  <si>
    <t>12356-23</t>
  </si>
  <si>
    <t>PINZA DA CALCOLO RANDAL CM 22,5</t>
  </si>
  <si>
    <t>30221-23</t>
  </si>
  <si>
    <t>30223-22</t>
  </si>
  <si>
    <t>30224-22</t>
  </si>
  <si>
    <t>PINZA DA CALCOLO RANDAL CM 22,6</t>
  </si>
  <si>
    <t>GUYON (BENIQUE)CH12</t>
  </si>
  <si>
    <t>GUYON CANDELETTA DILATATRICE</t>
  </si>
  <si>
    <t>30393-12</t>
  </si>
  <si>
    <t>GUYON (BENIQUE)CH13</t>
  </si>
  <si>
    <t>30393-13</t>
  </si>
  <si>
    <t>GUYON (BENIQUE)CH14</t>
  </si>
  <si>
    <t>30393-14</t>
  </si>
  <si>
    <t>GUYON (BENIQUE)CH15</t>
  </si>
  <si>
    <t>30393-15</t>
  </si>
  <si>
    <t>GUYON (BENIQUE)CH16</t>
  </si>
  <si>
    <t>30393-16</t>
  </si>
  <si>
    <t>GUYON (BENIQUE)CH17</t>
  </si>
  <si>
    <t>30393-17</t>
  </si>
  <si>
    <t>GUYON (BENIQUE)CH18</t>
  </si>
  <si>
    <t>30393-18</t>
  </si>
  <si>
    <t>GUYON (BENIQUE)CH19</t>
  </si>
  <si>
    <t>30393-19</t>
  </si>
  <si>
    <t>GUYON (BENIQUE)CH20</t>
  </si>
  <si>
    <t>30393-20</t>
  </si>
  <si>
    <t>GUYON (BENIQUE)CH21</t>
  </si>
  <si>
    <t>30393-21</t>
  </si>
  <si>
    <t>GUYON (BENIQUE)CH22</t>
  </si>
  <si>
    <t>30393-22</t>
  </si>
  <si>
    <t>GUYON (BENIQUE)CH23</t>
  </si>
  <si>
    <t>30393-23</t>
  </si>
  <si>
    <t>GUYON (BENIQUE)CH24</t>
  </si>
  <si>
    <t>30393-24</t>
  </si>
  <si>
    <t>GUYON (BENIQUE)CH25</t>
  </si>
  <si>
    <t>30393-25</t>
  </si>
  <si>
    <t>GUYON (BENIQUE)CH26</t>
  </si>
  <si>
    <t>30393-26</t>
  </si>
  <si>
    <t>GUYON (BENIQUE)CH27</t>
  </si>
  <si>
    <t>30393-27</t>
  </si>
  <si>
    <t>GUYON (BENIQUE)CH28</t>
  </si>
  <si>
    <t>30393-28</t>
  </si>
  <si>
    <t>GUYON (BENIQUE)CH29</t>
  </si>
  <si>
    <t>30393-29</t>
  </si>
  <si>
    <t>GUYON (BENIQUE)CH30</t>
  </si>
  <si>
    <t>30393-30</t>
  </si>
  <si>
    <t>SPECULUM COLLIN</t>
  </si>
  <si>
    <t>COLLIN SPECOLO 85MMX30MM</t>
  </si>
  <si>
    <t>34018-01</t>
  </si>
  <si>
    <t xml:space="preserve">34018-01     </t>
  </si>
  <si>
    <t>COLLIN SPECOLO 100MMX35MM</t>
  </si>
  <si>
    <t>34018-02</t>
  </si>
  <si>
    <t>COLLIN SPECOLO 110MMX40MM</t>
  </si>
  <si>
    <t>34018-03</t>
  </si>
  <si>
    <t xml:space="preserve">SPECULUM CUSCO </t>
  </si>
  <si>
    <t>CUSCO SPECOLO 75X17MM</t>
  </si>
  <si>
    <t>34005-04</t>
  </si>
  <si>
    <t>SPECULUM CUSCO STANDARD</t>
  </si>
  <si>
    <t>CUSCO SPECOLO 75X32MM</t>
  </si>
  <si>
    <t>34001-01</t>
  </si>
  <si>
    <t>CUSCO SPECOLO 85X35MM</t>
  </si>
  <si>
    <t>34001-02</t>
  </si>
  <si>
    <t>CUSCO SPECOLO 100X35MM</t>
  </si>
  <si>
    <t>34001-03</t>
  </si>
  <si>
    <t>CUSCO SPECOLO 80X22MM</t>
  </si>
  <si>
    <t xml:space="preserve">34012-01     </t>
  </si>
  <si>
    <t>CUSCO SPECOLO 100X25MM</t>
  </si>
  <si>
    <t xml:space="preserve">34012-02     </t>
  </si>
  <si>
    <t>34007-01</t>
  </si>
  <si>
    <t>34007-02</t>
  </si>
  <si>
    <t>KRISTELLER SERIE 80X30MM</t>
  </si>
  <si>
    <t>34052-02</t>
  </si>
  <si>
    <t>DIVARICAT.VAGINALE KRISTELLER 80X25MM</t>
  </si>
  <si>
    <t>KRISTELLER VALVE 85X26MM</t>
  </si>
  <si>
    <t>34051-02</t>
  </si>
  <si>
    <t>DIVARICAT.VAGINALE KRISTELLER 100X32MM</t>
  </si>
  <si>
    <t>KRISTELLER VALVE 100X32MM</t>
  </si>
  <si>
    <t>34051-03</t>
  </si>
  <si>
    <t>SPECOLO VAGINALE_DOYEN_60X45MM__    EL634R_</t>
  </si>
  <si>
    <t>DOYEN SPECOLO VAGINALE 55X45MM FIG.1</t>
  </si>
  <si>
    <t>34102-01</t>
  </si>
  <si>
    <t xml:space="preserve">DIVARICATORE DOYEN MEDIA LARGHEZZA </t>
  </si>
  <si>
    <t>DOYEN SPECOLO VAGINALE 85X45MM FIG.2</t>
  </si>
  <si>
    <t>34102-02</t>
  </si>
  <si>
    <t>DOYEN SPECOLO VAGINALE 115X45MM FIG.3</t>
  </si>
  <si>
    <t>34102-03</t>
  </si>
  <si>
    <t>SPECOLO VAGINALE DOYEN 120X45MM</t>
  </si>
  <si>
    <t>SPECOLO VAGINALE_DOYEN_120X60MM__   EL639R_</t>
  </si>
  <si>
    <t>DOYEN SPECOLO VAGINALE 115X60MM FIG.3</t>
  </si>
  <si>
    <t>34104-03</t>
  </si>
  <si>
    <t>SPECOLO VAGINALE_LANDAU_290/28/100MM___</t>
  </si>
  <si>
    <t>LANDAU SPECOLO 290MM 100X28MM</t>
  </si>
  <si>
    <t>34128-01</t>
  </si>
  <si>
    <t>SPECOLO VAGINALE_LANDAU_290/88/110MM___</t>
  </si>
  <si>
    <t>LANDAU SPECOLO 290MM 110X38MM</t>
  </si>
  <si>
    <t>34128-02</t>
  </si>
  <si>
    <t>SPATOLE BREISKY</t>
  </si>
  <si>
    <t>BREISKY SPECOLO 300MM 130X20MM</t>
  </si>
  <si>
    <t>34130-20</t>
  </si>
  <si>
    <t>SPECOLO VAGINALE BREISKY 130X20MM</t>
  </si>
  <si>
    <t>BREISKY SPECOLO 300MM 130X25MM</t>
  </si>
  <si>
    <t>34130-25</t>
  </si>
  <si>
    <t>BREISKY SPECOLO 300MM 130X30MM</t>
  </si>
  <si>
    <t>34130-30</t>
  </si>
  <si>
    <t>SPECOLO VAGINALE_BREISKY_130X30MM__ EL695R_</t>
  </si>
  <si>
    <t>SPECOLO VAGINALE BREISKY 130X30MM</t>
  </si>
  <si>
    <t>BREISKY SPECOLO 300MM 130X35MM</t>
  </si>
  <si>
    <t>34130-35</t>
  </si>
  <si>
    <t>SPECOLO VAGINALE BREISKY 130X35MM</t>
  </si>
  <si>
    <t>BREISKY SPECOLO 300MM 130X40MM</t>
  </si>
  <si>
    <t>34130-40</t>
  </si>
  <si>
    <t>BREISKY SPECOLO 300MM 100X20MM</t>
  </si>
  <si>
    <t>34142-20</t>
  </si>
  <si>
    <t>BREISKY SPECOLO 300MM 100X25MM</t>
  </si>
  <si>
    <t>34142-25</t>
  </si>
  <si>
    <t>BREISKY SPECOLO 300MM 100X30MM</t>
  </si>
  <si>
    <t>34142-30</t>
  </si>
  <si>
    <t>SPECOLO VAGINALE BREISKY 100X30MM</t>
  </si>
  <si>
    <t>BREISKY SPECOLO 300MM 100X35MM</t>
  </si>
  <si>
    <t>34142-35</t>
  </si>
  <si>
    <t>VALVA SCHERBACK 70X45-70MM</t>
  </si>
  <si>
    <t>SCHERBACK VALVA SOLA 70X45MM/70MM</t>
  </si>
  <si>
    <t>34090-05</t>
  </si>
  <si>
    <t>PESO PER SPECOLO VAGINALE_SCHERBAK__EL747R__</t>
  </si>
  <si>
    <t>SCHERBACK PESO SOLO 400 GR.</t>
  </si>
  <si>
    <t>34090-10</t>
  </si>
  <si>
    <t>VALVA SPECOLO SCHERBACK 80X45-70MM</t>
  </si>
  <si>
    <t>VALVA SPECOLO VAGINALE DI BOZEMANN  80X30MM EL755R</t>
  </si>
  <si>
    <t>SCHERBACK VALVA SOLA 80X30MM</t>
  </si>
  <si>
    <t>34090-01</t>
  </si>
  <si>
    <t>VALVA SPECOLO VAGINALE DI BOZEMANN  85X33MM EL756R</t>
  </si>
  <si>
    <t>SCHERBACK VALVA SOLA 85X35MM</t>
  </si>
  <si>
    <t>34090-02</t>
  </si>
  <si>
    <t>VALVA SPECOLO VAGINALE DI BOZEMANN  100X38MM EL757R</t>
  </si>
  <si>
    <t>SCHERBACK VALVA SOLA 90X40MM</t>
  </si>
  <si>
    <t>34090-03</t>
  </si>
  <si>
    <t>VALVA SPECOLO VAGINALE DI BOZEMANN  110X42MM EL758R</t>
  </si>
  <si>
    <t>DIVARICAT.VAGINALE SIMON 115X22MM</t>
  </si>
  <si>
    <t>DILATATORI DI HEGAR 5MM</t>
  </si>
  <si>
    <t>EM105R</t>
  </si>
  <si>
    <t>HEGAR DILATATORE UTERINO 5,0MM</t>
  </si>
  <si>
    <t xml:space="preserve">34250-50   </t>
  </si>
  <si>
    <t>L050902</t>
  </si>
  <si>
    <t>DILATATORI DI HEGAR 6MM</t>
  </si>
  <si>
    <t>EM106R</t>
  </si>
  <si>
    <t>HEGAR DILATATORE UTERINO 6,0MM</t>
  </si>
  <si>
    <t xml:space="preserve">34250-60 </t>
  </si>
  <si>
    <t>DILATATORI DI HEGAR 7MM</t>
  </si>
  <si>
    <t>EM107R</t>
  </si>
  <si>
    <t>HEGAR DILATATORE UTERINO 7,0MM</t>
  </si>
  <si>
    <t>34250-70</t>
  </si>
  <si>
    <t>DILAT.UTERINO HEGAR SEMPLICE MM 7</t>
  </si>
  <si>
    <t>DILAT.UTERINO HEGAR SEMPLICE MM 8</t>
  </si>
  <si>
    <t>HEGAR DILATATORE UTERINO 8,0MM</t>
  </si>
  <si>
    <t>34250-80</t>
  </si>
  <si>
    <t>DILATATORI DI HEGAR 9MM</t>
  </si>
  <si>
    <t>EM109R</t>
  </si>
  <si>
    <t>HEGAR DILATATORE UTERINO 9,0MM</t>
  </si>
  <si>
    <t>DILATATORI DI HEGAR 10MM</t>
  </si>
  <si>
    <t>EM110R</t>
  </si>
  <si>
    <t>HEGAR DILATATORE UTERINO 10,0MM</t>
  </si>
  <si>
    <t>DILATATORI DI HEGAR 11MM</t>
  </si>
  <si>
    <t>HEGAR DILATATORE UTERINO 11,0MM</t>
  </si>
  <si>
    <t>34251-10</t>
  </si>
  <si>
    <t>DILAT.UTERINO HEGAR SEMPLICE MM 11</t>
  </si>
  <si>
    <t xml:space="preserve">34251-10     </t>
  </si>
  <si>
    <t>DILATATORI DI HEGAR 12MM</t>
  </si>
  <si>
    <t>HEGAR DILATATORE UTERINO  12,0MM</t>
  </si>
  <si>
    <t xml:space="preserve">34251-20    </t>
  </si>
  <si>
    <t>DILAT.UTERINO HEGAR SEMPLICE MM 12</t>
  </si>
  <si>
    <t>DILATATORI DI HEGAR 13MM</t>
  </si>
  <si>
    <t>EM113R</t>
  </si>
  <si>
    <t>HEGAR DILATATORE UTERINO 13,0MM</t>
  </si>
  <si>
    <t xml:space="preserve">34251-30 </t>
  </si>
  <si>
    <t>DILATATORI DI HEGAR 14MM</t>
  </si>
  <si>
    <t>EM114R</t>
  </si>
  <si>
    <t>HEGAR DILATATORE UTERINO 14,0MM</t>
  </si>
  <si>
    <t>DILATATORI DI HEGAR 16MM</t>
  </si>
  <si>
    <t>HEGAR DILATATORE UTERINO 16,0MM</t>
  </si>
  <si>
    <t>34251-60</t>
  </si>
  <si>
    <t>DILATATORI DI HEGAR 17MM</t>
  </si>
  <si>
    <t>HEGAR DILATATORE UTERINO 17,0MM</t>
  </si>
  <si>
    <t>34251-70</t>
  </si>
  <si>
    <t>DILATATORI DI HEGAR 18MM</t>
  </si>
  <si>
    <t>HEGAR DILATATORE UTERINO 18,0MM</t>
  </si>
  <si>
    <t>34251-80</t>
  </si>
  <si>
    <t>DILATATORI DI HEGAR 19MM</t>
  </si>
  <si>
    <t>HEGAR DILATATORE UTERINO 19,0MM</t>
  </si>
  <si>
    <t>34251-90</t>
  </si>
  <si>
    <t>DILATATORI DI HEGAR 21MM</t>
  </si>
  <si>
    <t>HEGAR DILATATORE UTERINO 21,0MM</t>
  </si>
  <si>
    <t>34252-10</t>
  </si>
  <si>
    <t>DILATATORI DI HEGAR 22MM</t>
  </si>
  <si>
    <t>HEGAR DILATATORE UTERINO 22,0MM</t>
  </si>
  <si>
    <t>34252-20</t>
  </si>
  <si>
    <t>DILATATORI DI HEGAR 23MM</t>
  </si>
  <si>
    <t>HEGAR DILATATORE UTERINO 23,0MM</t>
  </si>
  <si>
    <t>34252-30</t>
  </si>
  <si>
    <t>DILATATORI DI HEGAR 24MM</t>
  </si>
  <si>
    <t>HEGAR DILATATORE UTERINO 24MM</t>
  </si>
  <si>
    <t>34252-40</t>
  </si>
  <si>
    <t>DILATATORI DI HEGAR 25MM</t>
  </si>
  <si>
    <t>HEGAR DILATATORE UTERINO 25MM</t>
  </si>
  <si>
    <t>34252-50</t>
  </si>
  <si>
    <t>DILATATORI DI HEGAR 26MM</t>
  </si>
  <si>
    <t>HEGAR DILATATORE UTERINO 26MM</t>
  </si>
  <si>
    <t>34252-60</t>
  </si>
  <si>
    <t>DILATATORI DI HEGAR 2,5MM</t>
  </si>
  <si>
    <t>EM132R</t>
  </si>
  <si>
    <t>HEGAR DILATATORE UTERINO 2,5MM</t>
  </si>
  <si>
    <t xml:space="preserve">34250-25 </t>
  </si>
  <si>
    <t>DILATATORI DI HEGAR 3,5MM</t>
  </si>
  <si>
    <t>EM133R</t>
  </si>
  <si>
    <t>HEGAR DILATATORE UTERINO 3,5MM</t>
  </si>
  <si>
    <t>DILATATORI DI HEGAR 4,5MM</t>
  </si>
  <si>
    <t>EM134R</t>
  </si>
  <si>
    <t>HEGAR DILATATORE UTERINO 4,5MM</t>
  </si>
  <si>
    <t>DILATATORI DI HEGAR 5,5MM</t>
  </si>
  <si>
    <t>EM135R</t>
  </si>
  <si>
    <t>HEGAR DILATATORE UTERINO 5,5MM</t>
  </si>
  <si>
    <t>DILATATORI DI HEGAR 6,5MM</t>
  </si>
  <si>
    <t>HEGAR DILATATORE UTERINO 6,5MM</t>
  </si>
  <si>
    <t>34250-65</t>
  </si>
  <si>
    <t>DILAT.UTERINO HEGAR SEMPLICE 6,5MM</t>
  </si>
  <si>
    <t>DILAT.UTERINO HEGAR SEMPLICE 7,5MM</t>
  </si>
  <si>
    <t>HEGAR DILATATORE UTERINO 7,5MM</t>
  </si>
  <si>
    <t>34250-75</t>
  </si>
  <si>
    <t xml:space="preserve">DILAT.UTERINO HEGAR  MM 7,5 </t>
  </si>
  <si>
    <t xml:space="preserve">34250-75     </t>
  </si>
  <si>
    <t>DILATATORI DI HEGAR 8,5MM</t>
  </si>
  <si>
    <t>HEGAR DILATATORE UTERINO 8,5MM</t>
  </si>
  <si>
    <t xml:space="preserve">34250-85    </t>
  </si>
  <si>
    <t>DILAT.UTERINO HEGAR SEMPLICE 8,5MM</t>
  </si>
  <si>
    <t xml:space="preserve">34250-85  </t>
  </si>
  <si>
    <t>DILATATORI DI HEGAR 9,5MM</t>
  </si>
  <si>
    <t>HEGAR DILATATORE UTERINO 9,5MM</t>
  </si>
  <si>
    <t xml:space="preserve">34250-95   </t>
  </si>
  <si>
    <t>DILAT.UTERINO HEGAR SEMPLICE 9,5MM</t>
  </si>
  <si>
    <t>34250-90</t>
  </si>
  <si>
    <t>DILATATORI DI HEGAR 10,5MM</t>
  </si>
  <si>
    <t>HEGAR DILATATORE UTERINO 10,5MM</t>
  </si>
  <si>
    <t xml:space="preserve">34251-05  </t>
  </si>
  <si>
    <t>DILAT.UTERINO HEGAR SEMPLICE 10,5MM</t>
  </si>
  <si>
    <t xml:space="preserve">34251-05          </t>
  </si>
  <si>
    <t>DILATATORI DI HEGAR 11,5MM</t>
  </si>
  <si>
    <t>HEGAR DILATATORE UTERINO 11,5MM</t>
  </si>
  <si>
    <t xml:space="preserve">34251-15     </t>
  </si>
  <si>
    <t>DILAT.UTERINO HEGAR SEMPLICE 11,5MM</t>
  </si>
  <si>
    <t xml:space="preserve">34251-15   </t>
  </si>
  <si>
    <t>DILATATORI DI HEGAR 12.5MM</t>
  </si>
  <si>
    <t>HEGAR DILATATORE UTERINO  12,5MM</t>
  </si>
  <si>
    <t>34251-25</t>
  </si>
  <si>
    <t>DILAT.UTERINO HEGAR SEMPLICE 12,5MM</t>
  </si>
  <si>
    <t>DILATATORI DI HEGAR 13,5MM</t>
  </si>
  <si>
    <t>HEGAR DILATATORE UTERINO 13,5MM</t>
  </si>
  <si>
    <t xml:space="preserve">34251-35  </t>
  </si>
  <si>
    <t>DILAT.UTERINO HEGAR SEMPLICE 13,5MM</t>
  </si>
  <si>
    <t xml:space="preserve">34251-35      </t>
  </si>
  <si>
    <t>DILATATORI DI HEGAR 14,5MM</t>
  </si>
  <si>
    <t>HEGAR DILATATORE UTERINO 14,5MM</t>
  </si>
  <si>
    <t xml:space="preserve">34251-45 </t>
  </si>
  <si>
    <t>DILATATORI DI HEGAR 15,5MM</t>
  </si>
  <si>
    <t>HEGAR DILATATORE UTERINO 15,5MM</t>
  </si>
  <si>
    <t xml:space="preserve">34251-55       </t>
  </si>
  <si>
    <t>DILATATORI DI HEGAR 16,5MM</t>
  </si>
  <si>
    <t>HEGAR DILATATORE UTERINO 16,5MM</t>
  </si>
  <si>
    <t xml:space="preserve">34251-65  </t>
  </si>
  <si>
    <t>DILATATORI DI HEGAR 17,5MM</t>
  </si>
  <si>
    <t>HEGAR DILATATORE UTERINO 17,5MM</t>
  </si>
  <si>
    <t>34251-75</t>
  </si>
  <si>
    <t>DILAT CERVICE__KOGAN_240MM_EM711R_  240MM CON GRAD</t>
  </si>
  <si>
    <t>KOGAN ENDOSPECULO 24CM</t>
  </si>
  <si>
    <t>34153-24</t>
  </si>
  <si>
    <t>PINZE BOZEMAN DOUGLAS</t>
  </si>
  <si>
    <t>BOZEMANN-DOUGLAS PINZA PER TAMPONI 26CM</t>
  </si>
  <si>
    <t xml:space="preserve">15170-25    </t>
  </si>
  <si>
    <t>PINZA DOYEN (TIRAMIOMI CM 19</t>
  </si>
  <si>
    <t>DOYEN TIRAMIOMI 17 CM</t>
  </si>
  <si>
    <t xml:space="preserve">34399-01*         </t>
  </si>
  <si>
    <t>L059099</t>
  </si>
  <si>
    <t xml:space="preserve">ISTEROMETRO_SIMS_330MM_CRV_GRAD_    </t>
  </si>
  <si>
    <t>SIMS ISTEROMETRO MALLEABILE 32CM</t>
  </si>
  <si>
    <t>34201-32</t>
  </si>
  <si>
    <t>PINZA UTERINA_PELKMANN_RETTA_EO060R__</t>
  </si>
  <si>
    <t>PELKMANN PINZA PER POLIPI RETTA 25CM</t>
  </si>
  <si>
    <t>15186-25</t>
  </si>
  <si>
    <t>PINZETTA A DENTI POZZI 175MM</t>
  </si>
  <si>
    <t>BARRETT PINZA PER IL UTERO 18CM</t>
  </si>
  <si>
    <t>34305-18</t>
  </si>
  <si>
    <t>PINZA WILSON (HEGAR)CM 24</t>
  </si>
  <si>
    <t>BERNHARD FISSATELLI 18CM</t>
  </si>
  <si>
    <t>12800-18</t>
  </si>
  <si>
    <t>PINZA SCHROEDER 1X2 DENTI RETTA</t>
  </si>
  <si>
    <t>SCHROEDER PINZA PER IL UTERO 24CM RETTA</t>
  </si>
  <si>
    <t>34314-24</t>
  </si>
  <si>
    <t>TIRA-FIBROMA DOYEN 150MM</t>
  </si>
  <si>
    <t>DOYEN TIRAMIOMI 17CM</t>
  </si>
  <si>
    <t>34399-02</t>
  </si>
  <si>
    <t>L031301</t>
  </si>
  <si>
    <t>CURETTA UTERO_NOVAK-SCHOECKAERT_240MM_ER011R__</t>
  </si>
  <si>
    <t>NOVAK CURETTA PER BIOPSIA  23CM / 4MM</t>
  </si>
  <si>
    <t>34805-23</t>
  </si>
  <si>
    <t>PINZA SCHUBERT CM 26</t>
  </si>
  <si>
    <t>SCHUBERT PINZA PER BIOPSIA 26CM</t>
  </si>
  <si>
    <t>34440-26</t>
  </si>
  <si>
    <t>PINZA SCHUMACHER CM 24</t>
  </si>
  <si>
    <t>SCHUMACHER PINZA PER BIOPSIA 24CM</t>
  </si>
  <si>
    <t>34475-01</t>
  </si>
  <si>
    <t>34475-02</t>
  </si>
  <si>
    <t xml:space="preserve">PINZA BIOPS_TISCHLER_210MM_RETTA__  </t>
  </si>
  <si>
    <t>TISCHLER-MORGAN PINZA PER BIOPSIA</t>
  </si>
  <si>
    <t>34491-20</t>
  </si>
  <si>
    <t xml:space="preserve">PINZA BIOPS_EPPENDORF_200MM_RETTA__ </t>
  </si>
  <si>
    <t>EPPENDORFER PINZA PER BIOPSIA 20CM</t>
  </si>
  <si>
    <t>34487-20</t>
  </si>
  <si>
    <t>PINZA BIOPS_LEECH-WILKINSON_200MM_RETA__</t>
  </si>
  <si>
    <t>PINZA COURETT SIMON FIG 1 CM 24</t>
  </si>
  <si>
    <t>SIMON CUCCHIAIO TAGLIENTE FIG.1 25CM</t>
  </si>
  <si>
    <t>24445-01</t>
  </si>
  <si>
    <t>L050901</t>
  </si>
  <si>
    <t>PINZA COURETT SIMON FIG 2 CM24</t>
  </si>
  <si>
    <t>SIMON CUCCHIAIO TAGLIENTE FIG.2 25CM</t>
  </si>
  <si>
    <t>24445-02</t>
  </si>
  <si>
    <t>PINZA COURETT SIMON FIG 3 CM 24</t>
  </si>
  <si>
    <t>SIMON CUCCHIAIO TAGLIENTE FIG.3 25CM</t>
  </si>
  <si>
    <t>24445-03</t>
  </si>
  <si>
    <t>PINZA COURETT SIMON FIG 4 CM 24</t>
  </si>
  <si>
    <t>SIMON CUCCHIAIO TAGLIENTE FIG.4 25CM</t>
  </si>
  <si>
    <t>24445-04</t>
  </si>
  <si>
    <t>PINZA COURETT SIMON FIG 5 CM 24</t>
  </si>
  <si>
    <t>SIMON CUCCHIAIO TAGLIENTE FIG.5 25CM</t>
  </si>
  <si>
    <t>24445-05</t>
  </si>
  <si>
    <t>PINZA COURETT SIMON FIG 6 CM 24</t>
  </si>
  <si>
    <t>SIMON CUCCHIAIO TAGLIENTE FIG.6 25CM</t>
  </si>
  <si>
    <t>24445-06</t>
  </si>
  <si>
    <t>PINZA COURETT GRANDE CM 31 MOD SCHROEODER FIG 1</t>
  </si>
  <si>
    <t>SCHROEDER CUCCHIAIO TAGLIENTE FIG.1 30CM</t>
  </si>
  <si>
    <t>24448-01</t>
  </si>
  <si>
    <t>PINZA COURETT GRANDE CM 31 MOD SCHROEODER FIG 2</t>
  </si>
  <si>
    <t>SCHROEDER CUCCHIAIO TAGLIENTE FIG.2 30CM</t>
  </si>
  <si>
    <t>24448-02</t>
  </si>
  <si>
    <t>PINZA COURETT GRANDE CM 31 MOD SCHROEODER FIG 3</t>
  </si>
  <si>
    <t>PINZA COURETT GRANDE CM 31 MOD SCHROEODER FIG 4</t>
  </si>
  <si>
    <t>PINZA COURETT GRANDE CM 31 MOD SCHROEODER FIG 5</t>
  </si>
  <si>
    <t>PINZA COURETT GRANDE CM 31 MOD SCHROEODER FIG 6</t>
  </si>
  <si>
    <t>SCHROEDER CUCCHIAIO TAGLIENTE FIG.6 30CM</t>
  </si>
  <si>
    <t>24448-06</t>
  </si>
  <si>
    <t>PINZA COURETTE APERTA FIG 00</t>
  </si>
  <si>
    <t>RECAMIER CURETTA CORTANTE RIGIDA</t>
  </si>
  <si>
    <t>35006-20</t>
  </si>
  <si>
    <t>PINZA COURETTE APERTA FIG 0</t>
  </si>
  <si>
    <t>35002-00</t>
  </si>
  <si>
    <t>CURET.UTER.RECAMIER TAGL/RIG.#0 7,5MM</t>
  </si>
  <si>
    <t>35006-00</t>
  </si>
  <si>
    <t>PINZA COURETTE APERTA FIG 01</t>
  </si>
  <si>
    <t>35002-01</t>
  </si>
  <si>
    <t>CURET.UTER.RECAMIER TAGL/RIG.#1 8,5MM</t>
  </si>
  <si>
    <t>35006-01</t>
  </si>
  <si>
    <t>PINZA COURETTE APERTA FIG 02</t>
  </si>
  <si>
    <t>35002-02</t>
  </si>
  <si>
    <t>CURET.UTER.RECAMIER TAGL/RIG.#2 10,5MM</t>
  </si>
  <si>
    <t>35006-02</t>
  </si>
  <si>
    <t>PINZA COURETTE APERTA FIG 03</t>
  </si>
  <si>
    <t>35006-05</t>
  </si>
  <si>
    <t>CURET.UTER.RECAMIER TAGL/RIG.#3 12,0MM</t>
  </si>
  <si>
    <t>PINZA COURETTE APERTA FIG 04</t>
  </si>
  <si>
    <t>35006-06</t>
  </si>
  <si>
    <t>CURET.UTER.RECAMIER TAGL/RIG.#4 14,0MM</t>
  </si>
  <si>
    <t>PINZA COURETTE APERTA FIG 05</t>
  </si>
  <si>
    <t>35006-07</t>
  </si>
  <si>
    <t>CURET.UTER.RECAMIER TAGL/RIG.#5 15,0MM</t>
  </si>
  <si>
    <t>CURET.UTER.RECAMIER SM/RIG.#2 10,5MM</t>
  </si>
  <si>
    <t>RECAMIER CURETTA SMUSSA RIGIDA</t>
  </si>
  <si>
    <t>35003-04</t>
  </si>
  <si>
    <t>CURETTA PER ABORTO RECAMIER 34,5MM #1</t>
  </si>
  <si>
    <t>35007-01</t>
  </si>
  <si>
    <t>CURETTA PER ABORTO RECAMIER 39,5MM #2</t>
  </si>
  <si>
    <t>35007-02</t>
  </si>
  <si>
    <t>CURETTA PER ABORTO BUMM SMUSSA 28,5MM #3</t>
  </si>
  <si>
    <t>RECAMIER CURETTA SMUSSA FLESSIBILE</t>
  </si>
  <si>
    <t>35005-14</t>
  </si>
  <si>
    <t>ISTEROGRAFO CM 25</t>
  </si>
  <si>
    <t>SONDA INTRA-UTERINA COHEN CON 1 CONO</t>
  </si>
  <si>
    <t>791-161</t>
  </si>
  <si>
    <t>L050905</t>
  </si>
  <si>
    <t>FORBICE OMBEL_CORDONE OMB_MOD       AMERICANO_ET152R__</t>
  </si>
  <si>
    <t>MOD. USA FORBICI OMBELICALI 10,5CM</t>
  </si>
  <si>
    <t xml:space="preserve"> 9042-10</t>
  </si>
  <si>
    <t>L01041102</t>
  </si>
  <si>
    <t>PINZA UTERINA_GREEN-ARMYTAGE_220MM__ET269R_</t>
  </si>
  <si>
    <t>GREEN-ARMITAGE PINZA UTERINA 21CM</t>
  </si>
  <si>
    <t>35665-21</t>
  </si>
  <si>
    <t>LABORDE DILATATORE TRACHEALE 14CM</t>
  </si>
  <si>
    <t>29950-14</t>
  </si>
  <si>
    <t>MICROPINZA BULLDOG ATR.CRV.20/60MM</t>
  </si>
  <si>
    <t>PINZA VASCOL.ATR.DE'BAKEY 90°72/92/230MM</t>
  </si>
  <si>
    <t>DE BAKEY ATRAUMA PINZA 23CM, 90°</t>
  </si>
  <si>
    <t>22110-23</t>
  </si>
  <si>
    <t>PINZA VASCOL.ATR.CASTANEDA 18/52/155MM</t>
  </si>
  <si>
    <t>DERRA ATRAUMA PINZA 16CM</t>
  </si>
  <si>
    <t>22052-16</t>
  </si>
  <si>
    <t>PINZA VASCOLARE ATR.COOLEY 24/160MM</t>
  </si>
  <si>
    <t>PINZA VASCOLARE COOLEY FIG.4 MM170</t>
  </si>
  <si>
    <t>22513-16</t>
  </si>
  <si>
    <t>PINZA VASCOLARE ATR.COOLEY 30°30/165MM</t>
  </si>
  <si>
    <t>PINZA SECONDO DUVAL 230MM</t>
  </si>
  <si>
    <t>DUVAL PINZA INTESTINALE 23CM</t>
  </si>
  <si>
    <t>28292-23</t>
  </si>
  <si>
    <t>CURET.UTER.RECAMIER SM/RIG.#3 12,0MM</t>
  </si>
  <si>
    <t>Recamier curetta rigida smu fig 3</t>
  </si>
  <si>
    <t>52.82.13</t>
  </si>
  <si>
    <t>CURET.UTER.RECAMIER SM/RIG.#5 15,0MM</t>
  </si>
  <si>
    <t>Recamier curetta rigida smu fig 5</t>
  </si>
  <si>
    <t>52.82.15</t>
  </si>
  <si>
    <t>CURET.UTER.RECAMIER SM/RIG.#8 19,5MM</t>
  </si>
  <si>
    <t>Recamier curetta rigida smu fig 8</t>
  </si>
  <si>
    <t>52.82.18</t>
  </si>
  <si>
    <t>DUROTIP FORBICI MAYO-LEXER DIS.CRV.165MM</t>
  </si>
  <si>
    <t xml:space="preserve">PINZA PERIT_FAURE_205MM_CRV_1X2D_   </t>
  </si>
  <si>
    <t>BJ326R</t>
  </si>
  <si>
    <t>VARIO-VALVA 135X40MM</t>
  </si>
  <si>
    <t>BT821R</t>
  </si>
  <si>
    <t>VARIO-VALVA 145X50MM</t>
  </si>
  <si>
    <t>BT822R</t>
  </si>
  <si>
    <t>VALVE LATERALI PAIO 72X84MM</t>
  </si>
  <si>
    <t>BV557R</t>
  </si>
  <si>
    <t>RETRATTORE SOLO P.DIVARICAT.DI BALFOUR</t>
  </si>
  <si>
    <t>BV621R</t>
  </si>
  <si>
    <t>SPECOLO VAGINALE_GRAVE_105X33MM_EL196R__</t>
  </si>
  <si>
    <t>EL196R</t>
  </si>
  <si>
    <t>VALVE KALLMORGEN ANTERIORE E POSTERIORE</t>
  </si>
  <si>
    <t>EL480R</t>
  </si>
  <si>
    <t>EL481R</t>
  </si>
  <si>
    <t>SERIE SPECOLI KALLMORGEN 95X39MM</t>
  </si>
  <si>
    <t>SPECOLO VAGINALE DOYEN 112X45MM</t>
  </si>
  <si>
    <t>EL629R</t>
  </si>
  <si>
    <t>VALVA PESO</t>
  </si>
  <si>
    <t>EL738R</t>
  </si>
  <si>
    <t>MANIC SPEC VAGINALE_BOZEMANN A_230MM_EL759R__</t>
  </si>
  <si>
    <t>DILATATORI DI HEGAR 1MM</t>
  </si>
  <si>
    <t>EM101R</t>
  </si>
  <si>
    <t>DILATATORI DI HEGAR 2MM</t>
  </si>
  <si>
    <t>EM102R</t>
  </si>
  <si>
    <t>DILAT.UTERINO HEGAR SEMPLICE MM 2</t>
  </si>
  <si>
    <t>EM104R</t>
  </si>
  <si>
    <t>DILAT.UTERINO HEGAR SEMPLICE 4MM</t>
  </si>
  <si>
    <t>DILAT.UTERINO HEGAR SEMPLICE MM 5</t>
  </si>
  <si>
    <t>DILAT.UTERINO HEGAR SEMPLICE MM 6</t>
  </si>
  <si>
    <t>DILAT.UTERINO HEGAR SEMPLICE MM 9</t>
  </si>
  <si>
    <t>DILAT.UTERINO HEGAR SEMPLICE MM 10</t>
  </si>
  <si>
    <t>DILAT.UTERINO HEGAR SEMPLICE MM 13</t>
  </si>
  <si>
    <t>DILAT.UTERINO HEGAR SEMPLICE MM 14</t>
  </si>
  <si>
    <t>DILATATORI DI HEGAR 15MM</t>
  </si>
  <si>
    <t>EM115R</t>
  </si>
  <si>
    <t>DILATATORI DI HEGAR 20MM</t>
  </si>
  <si>
    <t>EM120R</t>
  </si>
  <si>
    <t>DILATATORI DI HEGAR 1,5MM</t>
  </si>
  <si>
    <t>EM131R</t>
  </si>
  <si>
    <t>DILAT.UTERINO HEGAR SEMPLICE MM 2,5</t>
  </si>
  <si>
    <t>DILAT.UTERINO HEGAR SEMPLICE MM 3,5</t>
  </si>
  <si>
    <t>DILAT.UTERINO HEGAR SEMPLICE 4,5MM</t>
  </si>
  <si>
    <t>DILAT.UTERINO HEGAR SEMPLICE 5,5MM</t>
  </si>
  <si>
    <t>DILATATORE UTERINO_HEGAR_SET COMPLET___</t>
  </si>
  <si>
    <t>PINZA A DENTI_SCHROEDER_250MM_RETTA_</t>
  </si>
  <si>
    <t>PINZA MUSEAX CM 24</t>
  </si>
  <si>
    <t>EO220R</t>
  </si>
  <si>
    <t>PINZA MUSEAUX 2X2 DENTI LEGG.RETTA</t>
  </si>
  <si>
    <t xml:space="preserve">PINZA MUSEAUX 2X2 DENTI LEGG.RETTA  </t>
  </si>
  <si>
    <t>EO222R</t>
  </si>
  <si>
    <t>PINZA COURETT GOURDET (CUCCHIAIO) 6MM</t>
  </si>
  <si>
    <t>ER126R</t>
  </si>
  <si>
    <t>PINZA COURETT GOURDET (CUCCHIAIO) 8MM</t>
  </si>
  <si>
    <t>ER128R</t>
  </si>
  <si>
    <t>PINZA COURETT GOURDET (CUCCHIAIO) 10MM</t>
  </si>
  <si>
    <t>ER130R</t>
  </si>
  <si>
    <t>PINZA COURETT GOURDET (CUCCHIAIO) 12MM</t>
  </si>
  <si>
    <t>ER132R</t>
  </si>
  <si>
    <t>PINZA COURETT GOURDET (CUCCHIAIO) 14MM</t>
  </si>
  <si>
    <t>ER134R</t>
  </si>
  <si>
    <t xml:space="preserve">FORBICE DA CORDONE </t>
  </si>
  <si>
    <t>ET150R</t>
  </si>
  <si>
    <t>APPLICATORE OPEN CLIP M 280MM REBBI 25°</t>
  </si>
  <si>
    <t>APPLICATORE OPEN CLIP L 280MM REBBI 25°</t>
  </si>
  <si>
    <t>PINZA ISTERECTOMIA WERTHEIM 245MM</t>
  </si>
  <si>
    <t>2629729/R</t>
  </si>
  <si>
    <t>4038653027750</t>
  </si>
  <si>
    <t>PINZA ISTERECTOMIA HEANEY 205MM</t>
  </si>
  <si>
    <t>2629730/R</t>
  </si>
  <si>
    <t>4038653139408</t>
  </si>
  <si>
    <t>4038653138012</t>
  </si>
  <si>
    <t>PINZA PERITONEO FAURE 205MM</t>
  </si>
  <si>
    <t>1019028/R</t>
  </si>
  <si>
    <t>4038653027729</t>
  </si>
  <si>
    <t>2682337/R</t>
  </si>
  <si>
    <t>4038653142668</t>
  </si>
  <si>
    <t>2682338/R</t>
  </si>
  <si>
    <t>2692135/R</t>
  </si>
  <si>
    <t>4038653142675</t>
  </si>
  <si>
    <t>4038653032433</t>
  </si>
  <si>
    <t>2633940/R</t>
  </si>
  <si>
    <t>4038653144150</t>
  </si>
  <si>
    <t>SPECOLO GRAVE 105X33MM</t>
  </si>
  <si>
    <t>2634040/R</t>
  </si>
  <si>
    <t>4038653040308</t>
  </si>
  <si>
    <t>SERIE SPECOLI KALLMORGEN 75X39MM</t>
  </si>
  <si>
    <t>L03140102</t>
  </si>
  <si>
    <t>2265912/R</t>
  </si>
  <si>
    <t>2630401/R</t>
  </si>
  <si>
    <t>4038653040629</t>
  </si>
  <si>
    <t>4038653040636</t>
  </si>
  <si>
    <t>2630402/R</t>
  </si>
  <si>
    <t>4038653040766</t>
  </si>
  <si>
    <t>SPECOLO VAGINALE AUVARD 75X42-40MM</t>
  </si>
  <si>
    <t>2633910/R</t>
  </si>
  <si>
    <t>4038653153558</t>
  </si>
  <si>
    <t>MANICO SPECOLO VAGINALE BOZEMANN A 230MM</t>
  </si>
  <si>
    <t>EL759R</t>
  </si>
  <si>
    <t>2633473/R</t>
  </si>
  <si>
    <t>4038653153749</t>
  </si>
  <si>
    <t>DILAT.UTERINO HEGAR SEMPLICE MM 1</t>
  </si>
  <si>
    <t>2431000/R</t>
  </si>
  <si>
    <t>2431001/R</t>
  </si>
  <si>
    <t>4038653153770</t>
  </si>
  <si>
    <t>4038653153787</t>
  </si>
  <si>
    <t>4038653153794</t>
  </si>
  <si>
    <t>2431003/R</t>
  </si>
  <si>
    <t>2431006/R</t>
  </si>
  <si>
    <t>2431004/R</t>
  </si>
  <si>
    <t>2431005/R</t>
  </si>
  <si>
    <t>4038653153800</t>
  </si>
  <si>
    <t>4038653153817</t>
  </si>
  <si>
    <t>4038653153824</t>
  </si>
  <si>
    <t>4038653153831</t>
  </si>
  <si>
    <t>2431008/R</t>
  </si>
  <si>
    <t>2431009/R</t>
  </si>
  <si>
    <t>4038653153855</t>
  </si>
  <si>
    <t>4038653153862</t>
  </si>
  <si>
    <t>2431011/R</t>
  </si>
  <si>
    <t>2431012/R</t>
  </si>
  <si>
    <t>4038653153893</t>
  </si>
  <si>
    <t>4038653153909</t>
  </si>
  <si>
    <t>DILAT.UTERINO HEGAR SEMPLICE MM 15</t>
  </si>
  <si>
    <t>2431013/R</t>
  </si>
  <si>
    <t>4038653153916</t>
  </si>
  <si>
    <t>DILAT.UTERINO HEGAR SEMPLICE MM 20</t>
  </si>
  <si>
    <t>2431019/R</t>
  </si>
  <si>
    <t>4038653153961</t>
  </si>
  <si>
    <t>DILAT.UTERINO HEGAR SEMPLICE MM 1,5</t>
  </si>
  <si>
    <t>2431024/R</t>
  </si>
  <si>
    <t>2431027/R</t>
  </si>
  <si>
    <t>2431031/R</t>
  </si>
  <si>
    <t>2431028/R</t>
  </si>
  <si>
    <t>2431029/R</t>
  </si>
  <si>
    <t>4038653154036</t>
  </si>
  <si>
    <t>4038653154043</t>
  </si>
  <si>
    <t>4038653154050</t>
  </si>
  <si>
    <t>4038653154067</t>
  </si>
  <si>
    <t>4038653154074</t>
  </si>
  <si>
    <t>DILATATORI UTER.HEGAR SERIE EM101-126R</t>
  </si>
  <si>
    <t>EM194R</t>
  </si>
  <si>
    <t>L0509020102</t>
  </si>
  <si>
    <t>972037/R</t>
  </si>
  <si>
    <t>4038653226306</t>
  </si>
  <si>
    <t>EO110R</t>
  </si>
  <si>
    <t>L05090399</t>
  </si>
  <si>
    <t>2393844/R</t>
  </si>
  <si>
    <t>4038653041381</t>
  </si>
  <si>
    <t>2679960/R</t>
  </si>
  <si>
    <t>EO221R</t>
  </si>
  <si>
    <t>2679961/R</t>
  </si>
  <si>
    <t>2679962/R</t>
  </si>
  <si>
    <t>4038653041466</t>
  </si>
  <si>
    <t>4038653041473</t>
  </si>
  <si>
    <t>4038653041480</t>
  </si>
  <si>
    <t>CURETTA GOURDET SMUSSA 280MM 6MM</t>
  </si>
  <si>
    <t>L050912</t>
  </si>
  <si>
    <t>2630952/R</t>
  </si>
  <si>
    <t>CURETTA GOURDET SMUSSA 280MM 8MM</t>
  </si>
  <si>
    <t>L050913</t>
  </si>
  <si>
    <t>2630953/R</t>
  </si>
  <si>
    <t>CURETTA GOURDET SMUSSA 280MM 10MM</t>
  </si>
  <si>
    <t>L050914</t>
  </si>
  <si>
    <t>2630954/R</t>
  </si>
  <si>
    <t>CURETTA GOURDET SMUSSA 280MM 12MM</t>
  </si>
  <si>
    <t>L050915</t>
  </si>
  <si>
    <t>2630955/R</t>
  </si>
  <si>
    <t>CURETTA GOURDET SMUSSA 280MM 14MM</t>
  </si>
  <si>
    <t>L050916</t>
  </si>
  <si>
    <t>2630956/R</t>
  </si>
  <si>
    <t>4038653041718</t>
  </si>
  <si>
    <t>4038653041725</t>
  </si>
  <si>
    <t>4038653041732</t>
  </si>
  <si>
    <t>4038653041749</t>
  </si>
  <si>
    <t>4038653041756</t>
  </si>
  <si>
    <t>FORBICI CORDONE OMBELIC.SCHUMACHER 155MM</t>
  </si>
  <si>
    <t>L0104110101</t>
  </si>
  <si>
    <t>2501314/R</t>
  </si>
  <si>
    <t>4038653042494</t>
  </si>
  <si>
    <t>H03010101</t>
  </si>
  <si>
    <t>2249575/R</t>
  </si>
  <si>
    <t>2249583/R</t>
  </si>
  <si>
    <t xml:space="preserve">FB236R </t>
  </si>
  <si>
    <t xml:space="preserve">FB248R </t>
  </si>
  <si>
    <t>APPLICATORE OPEN CLIP M 280MM REBBI 25° (comodato d'uso gratuito)</t>
  </si>
  <si>
    <t>APPLICATORE OPEN CLIP L 280MM REBBI 25° (comodato d'uso gratuito)</t>
  </si>
  <si>
    <t>4038653428809</t>
  </si>
  <si>
    <t>4038653428885</t>
  </si>
  <si>
    <t xml:space="preserve">VEGA </t>
  </si>
  <si>
    <t>Fermed</t>
  </si>
  <si>
    <t>SPINE CLASSICS RETRATTORE 40MM</t>
  </si>
  <si>
    <t>Specula CASPAR, 40 mm, black coated</t>
  </si>
  <si>
    <t>02-22-799</t>
  </si>
  <si>
    <t>REBSTOCK</t>
  </si>
  <si>
    <t>SPINE CLASSICS RETRATTORE 45MM</t>
  </si>
  <si>
    <t>Specula CASPAR, 45 mm, black coated</t>
  </si>
  <si>
    <t>02-22-800</t>
  </si>
  <si>
    <t>SPINE CLASSICS RETRATTORE 50MM</t>
  </si>
  <si>
    <t>Specula CASPAR, 50 mm, black coated</t>
  </si>
  <si>
    <t>02-22-801</t>
  </si>
  <si>
    <t>SPINE CLASSICS RETRATTORE 55MM</t>
  </si>
  <si>
    <t>Specula CASPAR, 55 mm, black coated</t>
  </si>
  <si>
    <t>02-22-802</t>
  </si>
  <si>
    <t>SPINE CLASSICS RETRATTORE 60MM</t>
  </si>
  <si>
    <t>Specula CASPAR, 60 mm, black coated</t>
  </si>
  <si>
    <t>02-22-803</t>
  </si>
  <si>
    <t>SPINE CLASSICS RETRATTORE 65MM</t>
  </si>
  <si>
    <t>Specula CASPAR, 65 mm, black coated</t>
  </si>
  <si>
    <t>02-22-804</t>
  </si>
  <si>
    <t>SPINE CLASSICS RETRATTORE 75MM</t>
  </si>
  <si>
    <t>Specula CASPAR, 75 mm, black coated</t>
  </si>
  <si>
    <t>02-22-806</t>
  </si>
  <si>
    <t>SPINE CLASSICS RETRATTORE 85MM</t>
  </si>
  <si>
    <t>Specula CASPAR, 85 mm, black coated</t>
  </si>
  <si>
    <t>02-22-808</t>
  </si>
  <si>
    <t>SPINE CLASSICS CONTRORETRATTORE CPL.</t>
  </si>
  <si>
    <t>Counter Retractor CASPAR, complete</t>
  </si>
  <si>
    <t>02-22-810</t>
  </si>
  <si>
    <t>SPINE CLASSICS CONTRORETRATTORE S.LAME</t>
  </si>
  <si>
    <t>Counter Retractor CASPAR, only</t>
  </si>
  <si>
    <t>02-22-812</t>
  </si>
  <si>
    <t>SPINE CLASSICS LAMA MEDIALE 40MM</t>
  </si>
  <si>
    <t>Blade only, medial, 40 mm</t>
  </si>
  <si>
    <t>02-22-851</t>
  </si>
  <si>
    <t>SPINE CLASSICS LAMA MEDIALE 45MM</t>
  </si>
  <si>
    <t>Blade only, medial, 45 mm</t>
  </si>
  <si>
    <t>02-22-852</t>
  </si>
  <si>
    <t>SPINE CLASSICS LAMA MEDIALE 50MM</t>
  </si>
  <si>
    <t>Blade only, medial, 50 mm</t>
  </si>
  <si>
    <t>02-22-853</t>
  </si>
  <si>
    <t>SPINE CLASSICS LAMA MEDIALE 55MM</t>
  </si>
  <si>
    <t>Blade only, medial, 55 mm</t>
  </si>
  <si>
    <t>02-22-854</t>
  </si>
  <si>
    <t>SPINE CLASSICS LAMA MEDIALE 60MM</t>
  </si>
  <si>
    <t>Blade only, medial, 60 mm</t>
  </si>
  <si>
    <t>02-22-855</t>
  </si>
  <si>
    <t>SPINE CLASSICS LAMA MEDIALE 65MM</t>
  </si>
  <si>
    <t>Blade only, medial, 65 mm</t>
  </si>
  <si>
    <t>02-22-856</t>
  </si>
  <si>
    <t>SPINE CLASSICS LAMA MEDIALE 70MM</t>
  </si>
  <si>
    <t>Blade only, medial, 70 mm</t>
  </si>
  <si>
    <t>02-22-857</t>
  </si>
  <si>
    <t>SPINE CLASSICS LAMA LATERALE 35MM</t>
  </si>
  <si>
    <t>Blade only, 35 mm, black coated</t>
  </si>
  <si>
    <t>02-22-870</t>
  </si>
  <si>
    <t>SPINE CLASSICS LAMA LATERALE 40MM</t>
  </si>
  <si>
    <t>Blade only, 40 mm, black coated</t>
  </si>
  <si>
    <t>02-22-871</t>
  </si>
  <si>
    <t>SPINE CLASSICS LAMA LATERALE 45MM</t>
  </si>
  <si>
    <t>Blade only, 45 mm, black coated</t>
  </si>
  <si>
    <t>02-22-872</t>
  </si>
  <si>
    <t>SPINE CLASSICS LAMA LATERALE 50MM</t>
  </si>
  <si>
    <t>Blade only, 50 mm, black coated</t>
  </si>
  <si>
    <t>02-22-873</t>
  </si>
  <si>
    <t>SPINE CLASSICS LAMA LATERALE 55MM</t>
  </si>
  <si>
    <t>Blade only, 55 mm, black coated</t>
  </si>
  <si>
    <t>02-22-874</t>
  </si>
  <si>
    <t>SPINE CLASSICS LAMA LATERALE 60MM</t>
  </si>
  <si>
    <t>Blade only, 60 mm, black coated</t>
  </si>
  <si>
    <t>02-22-875</t>
  </si>
  <si>
    <t>SPINE CLASSICS LAMA LATERALE 65MM</t>
  </si>
  <si>
    <t>Blade only, 65 mm, black coated</t>
  </si>
  <si>
    <t>02-22-876</t>
  </si>
  <si>
    <t>SPINE CLASSICS LAMA LATERALE 75MM</t>
  </si>
  <si>
    <t>Blade only, 75 mm, black coated</t>
  </si>
  <si>
    <t>02-22-877</t>
  </si>
  <si>
    <t>SPINE CLASSICS LAMA LATERALE 85MM</t>
  </si>
  <si>
    <t>Blade only, 85 mm, black coated</t>
  </si>
  <si>
    <t>02-22-878</t>
  </si>
  <si>
    <t>MANICO A POSIZIONARE P.LAME C.SIDE LOAD</t>
  </si>
  <si>
    <t>handle for blades with side load</t>
  </si>
  <si>
    <t>02-23-010</t>
  </si>
  <si>
    <t>STRUM.DI MISURA DI PROF.P.LAME DI RETTR.</t>
  </si>
  <si>
    <t>depth gauge instrument</t>
  </si>
  <si>
    <t>02-23-011</t>
  </si>
  <si>
    <t>CCR RETRATTORE LONGITUDINALE SL S.LAME</t>
  </si>
  <si>
    <t>CCR basic count. retractor,double hinged</t>
  </si>
  <si>
    <t>02-23-047</t>
  </si>
  <si>
    <t>CCR RETRATTORE MOD.DI SPECOLO SL S.LAME</t>
  </si>
  <si>
    <t>CCR retractor</t>
  </si>
  <si>
    <t>02-23-048</t>
  </si>
  <si>
    <t>CCR RETRATTORE TRASVERSALE SL S.LAME</t>
  </si>
  <si>
    <t>CCR Basis Retractor, double joint</t>
  </si>
  <si>
    <t>02-23-049</t>
  </si>
  <si>
    <t>CCR LAMA DI RETRATTORE DENT.25X19MM SL</t>
  </si>
  <si>
    <t>CCR blade toothed 19x25 mm, TITANIUM</t>
  </si>
  <si>
    <t>02-23-050T</t>
  </si>
  <si>
    <t>CCR LAMA DI RETRATTORE DENT.30X19MM SL</t>
  </si>
  <si>
    <t>CCR blade toothed 19x30 mm, TITANIUM</t>
  </si>
  <si>
    <t>02-23-051T</t>
  </si>
  <si>
    <t>CCR LAMA DI RETRATTORE DENT.35X19MM SL</t>
  </si>
  <si>
    <t>CCR blade toothed 19x35 mm, TITANIUM</t>
  </si>
  <si>
    <t>02-23-052T</t>
  </si>
  <si>
    <t>CCR LAMA DI RETRATTORE DENT.40X19MM SL</t>
  </si>
  <si>
    <t>CCR blade toothed 19x40 mm, TITANIUM</t>
  </si>
  <si>
    <t>02-23-053T</t>
  </si>
  <si>
    <t>CCR LAMA DI RETRATTORE DENT.45X19MM SL</t>
  </si>
  <si>
    <t>CCR blade toothed 19x45 mm, TITANIUM</t>
  </si>
  <si>
    <t>02-23-054T</t>
  </si>
  <si>
    <t>CCR LAMA DI RETRATTORE DENT.50X19MM SL</t>
  </si>
  <si>
    <t>CCR blade toothed 19x50 mm, TITANIUM</t>
  </si>
  <si>
    <t>02-23-055T</t>
  </si>
  <si>
    <t>CCR LAMA DI RETRATTORE DENT.55X19MM SL</t>
  </si>
  <si>
    <t>CCR blade toothed 19x55 mm, TITANIUM</t>
  </si>
  <si>
    <t>02-23-056T</t>
  </si>
  <si>
    <t>CCR LAMA DI RETRATTORE DENT.60X19MM SL</t>
  </si>
  <si>
    <t>CCR blade toothed 19x60 mm, TITANIUM</t>
  </si>
  <si>
    <t>02-23-057T</t>
  </si>
  <si>
    <t>CCR LAMA DI RETRATTORE SMUSSA 25X19MM SL</t>
  </si>
  <si>
    <t>CCR blade blunt 19x25 mm, TITANIUM</t>
  </si>
  <si>
    <t>02-23-060T</t>
  </si>
  <si>
    <t>CCR LAMA DI RETRATTORE SMUSSA 30X19MM SL</t>
  </si>
  <si>
    <t>CCR blade blunt 19x30 mm, TITANIUM</t>
  </si>
  <si>
    <t>02-23-061T</t>
  </si>
  <si>
    <t>CCR LAMA DI RETRATTORE SMUSSA 35X19MM SL</t>
  </si>
  <si>
    <t>CCR blade blunt 19x35 mm, TITANIUM</t>
  </si>
  <si>
    <t>02-23-062T</t>
  </si>
  <si>
    <t>CCR LAMA DI RETRATTORE SMUSSA 40X19MM SL</t>
  </si>
  <si>
    <t>CCR blade blunt 19x40 mm, TITANIUM</t>
  </si>
  <si>
    <t>02-23-063T</t>
  </si>
  <si>
    <t>CCR LAMA DI RETRATTORE SMUSSA 45X19MM SL</t>
  </si>
  <si>
    <t>CCR blade blunt 19x45 mm, TITANIUM</t>
  </si>
  <si>
    <t>02-23-064T</t>
  </si>
  <si>
    <t>CCR LAMA DI RETRATTORE SMUSSA 50X19MM SL</t>
  </si>
  <si>
    <t>CCR blade blunt 19x50 mm, TITANIUM</t>
  </si>
  <si>
    <t>02-23-065T</t>
  </si>
  <si>
    <t>CCR LAMA DI RETRATTORE SMUSSA 55X19MM SL</t>
  </si>
  <si>
    <t>CCR blade blunt 19x55 mm, TITANIUM</t>
  </si>
  <si>
    <t>02-23-066T</t>
  </si>
  <si>
    <t>CCR LAMA DI RETRATTORE SMUSSA 60X19MM SL</t>
  </si>
  <si>
    <t>CCR blade blunt 19x60 mm, TITANIUM</t>
  </si>
  <si>
    <t>02-23-067T</t>
  </si>
  <si>
    <t>CCR LAMA DI RETRATT.LATERALE 30X24MM SL</t>
  </si>
  <si>
    <t>CCR blades lateral 24x30 mm, TITANIUM</t>
  </si>
  <si>
    <t>02-23-141T</t>
  </si>
  <si>
    <t>CCR LAMA DI RETRATT.LATERALE 35X24MM SL</t>
  </si>
  <si>
    <t>CCR blades lateral 24x35 mm, TITANIUM</t>
  </si>
  <si>
    <t>02-23-142T</t>
  </si>
  <si>
    <t>CCR LAMA DI RETRATT.LATERALE 40X24MM SL</t>
  </si>
  <si>
    <t>CCR blades lateral 24x40 mm, TITANIUM</t>
  </si>
  <si>
    <t>02-23-143T</t>
  </si>
  <si>
    <t>CCR LAMA DI RETRATT.LATERALE 45X24MM SL</t>
  </si>
  <si>
    <t>CCR blades lateral 24x45 mm, TITANIUM</t>
  </si>
  <si>
    <t>02-23-144T</t>
  </si>
  <si>
    <t>CCR LAMA DI RETRATT.LATERALE 50X24MM SL</t>
  </si>
  <si>
    <t>CCR blades lateral 24x50 mm, TITANIUM</t>
  </si>
  <si>
    <t>02-23-145T</t>
  </si>
  <si>
    <t>CCR LAMA DI RETRATT.LATERALE 55X24MM SL</t>
  </si>
  <si>
    <t>CCR blades lateral 24x55 mm, TITANIUM</t>
  </si>
  <si>
    <t>02-23-146T</t>
  </si>
  <si>
    <t>CCR LAMA DI RETRATT.LATERALE 60X24MM SL</t>
  </si>
  <si>
    <t>CCR blades lateral 24x60 mm, TITANIUM</t>
  </si>
  <si>
    <t>02-23-147T</t>
  </si>
  <si>
    <t>CCR LAMA DI RETRATT.LATERALE 65X24MM SL</t>
  </si>
  <si>
    <t>CCR blades lateral 24x65 mm, TITANIUM</t>
  </si>
  <si>
    <t>02-23-148T</t>
  </si>
  <si>
    <t>CCR LAMA DI RETRATT.LATERALE 70X24MM SL</t>
  </si>
  <si>
    <t>CCR blades lateral 24x70 mm, TITANIUM</t>
  </si>
  <si>
    <t>02-23-149T</t>
  </si>
  <si>
    <t>CCR LAMA DI RETRATT.MEDIALE 30X24MM SL</t>
  </si>
  <si>
    <t>CCR blades medial 24x30 mm, TITANIUM</t>
  </si>
  <si>
    <t>02-23-151T</t>
  </si>
  <si>
    <t>CCR LAMA DI RETRATT.MEDIALE 35X24MM SL</t>
  </si>
  <si>
    <t>CCR blades medial 24x35 mm, TITANIUM</t>
  </si>
  <si>
    <t>02-23-152T</t>
  </si>
  <si>
    <t>CCR LAMA DI RETRATT.MEDIALE 40X24MM SL</t>
  </si>
  <si>
    <t>CCR blades medial 24x40 mm, TITANIUM</t>
  </si>
  <si>
    <t>02-23-153T</t>
  </si>
  <si>
    <t>CCR LAMA DI RETRATT.MEDIALE 45X24MM SL</t>
  </si>
  <si>
    <t>CCR blades medial 24x45 mm, TITANIUM</t>
  </si>
  <si>
    <t>02-23-154T</t>
  </si>
  <si>
    <t>CCR LAMA DI RETRATT.MEDIALE 50X24MM SL</t>
  </si>
  <si>
    <t>CCR blades medial 24x50 mm, TITANIUM</t>
  </si>
  <si>
    <t>02-23-155T</t>
  </si>
  <si>
    <t>CCR LAMA DI RETRATT.MEDIALE 55X24MM SL</t>
  </si>
  <si>
    <t>CCR blades medial 24x55 mm, TITANIUM</t>
  </si>
  <si>
    <t>02-23-156T</t>
  </si>
  <si>
    <t>CCR LAMA DI RETRATT.MEDIALE 60X24MM SL</t>
  </si>
  <si>
    <t>CCR blades medial 24x60 mm, TITANIUM</t>
  </si>
  <si>
    <t>02-23-157T</t>
  </si>
  <si>
    <t>CCR LAMA DI RETRATT.MEDIALE 65X24MM SL</t>
  </si>
  <si>
    <t>CCR blades medial 24x65 mm, TITANIUM</t>
  </si>
  <si>
    <t>02-23-158T</t>
  </si>
  <si>
    <t>CCR LAMA DI RETRATT.MEDIALE 70X24MM SL</t>
  </si>
  <si>
    <t>CCR blades medial 24x70 mm, TITANIUM</t>
  </si>
  <si>
    <t>02-23-159T</t>
  </si>
  <si>
    <t>CCR LAMA DI RETRATTORE SMUSSA 35X24MM SL</t>
  </si>
  <si>
    <t>CCR blades blunt (longitudinal) 24x35 mm</t>
  </si>
  <si>
    <t>02-23-162T</t>
  </si>
  <si>
    <t>CCR LAMA DI RETRATTORE SMUSSA 40X24MM SL</t>
  </si>
  <si>
    <t>CCR blades blunt (longitudinal) 24x40 mm</t>
  </si>
  <si>
    <t>02-23-163T</t>
  </si>
  <si>
    <t>CCR LAMA DI RETRATTORE SMUSSA 45X24MM SL</t>
  </si>
  <si>
    <t>CCR blades blunt (longitudinal) 24x45 mm</t>
  </si>
  <si>
    <t>02-23-164T</t>
  </si>
  <si>
    <t>CCR LAMA DI RETRATTORE SMUSSA 50X24MM SL</t>
  </si>
  <si>
    <t>CCR blades blunt (longitudinal) 24x50 mm</t>
  </si>
  <si>
    <t>02-23-165T</t>
  </si>
  <si>
    <t>CCR LAMA DI RETRATTORE SMUSSA 55X24MM SL</t>
  </si>
  <si>
    <t>CCR blades blunt (longitudinal) 24x55 mm</t>
  </si>
  <si>
    <t>02-23-166T</t>
  </si>
  <si>
    <t>CCR LAMA DI RETRATTORE SMUSSA 60X24MM SL</t>
  </si>
  <si>
    <t>CCR blades blunt (longitudinal) 24x60 mm</t>
  </si>
  <si>
    <t>02-23-167T</t>
  </si>
  <si>
    <t>CCR LAMA DI RETRATTORE SMUSSA 65X24MM SL</t>
  </si>
  <si>
    <t>CCR blades blunt (longitudinal) 24x65 mm</t>
  </si>
  <si>
    <t>02-23-168T</t>
  </si>
  <si>
    <t>CCR LAMA DI RETRATTORE SMUSSA 70X24MM SL</t>
  </si>
  <si>
    <t>CCR blades blunt (longitudinal) 24x70 mm</t>
  </si>
  <si>
    <t>02-23-169T</t>
  </si>
  <si>
    <t>CCR LAMA DI RETRATTORE SMUSSA 75X24MM SL</t>
  </si>
  <si>
    <t>CCR blades blunt (longitudinal) 24x75 mm</t>
  </si>
  <si>
    <t>02-23-170T</t>
  </si>
  <si>
    <t xml:space="preserve">UNCINO ACUTO__185MM_90GR__          </t>
  </si>
  <si>
    <t>Micro Hook FISCH,angl. 185 mm, sharp</t>
  </si>
  <si>
    <t>06-04-376</t>
  </si>
  <si>
    <t xml:space="preserve">UNCINO NERVI_ADSON_190MM_ANG.90__   </t>
  </si>
  <si>
    <t>ADSON nerve retractor 200 mm, blunt</t>
  </si>
  <si>
    <t>06-04-394</t>
  </si>
  <si>
    <t>ADSON dura retractor 200 mm, sharp</t>
  </si>
  <si>
    <t>06-04-395</t>
  </si>
  <si>
    <t>LAMINOT_KERRISON_230/5MM_130 SOPR SM</t>
  </si>
  <si>
    <t>KERRISON Punch detachable, 5mm, 130° up</t>
  </si>
  <si>
    <t>06-11-928</t>
  </si>
  <si>
    <t>L1199</t>
  </si>
  <si>
    <t xml:space="preserve">RASPA CHIR NASO__70MM_COD.FM147B__  </t>
  </si>
  <si>
    <t>SMARTLINE micro scissors sh./sh., 200 mm</t>
  </si>
  <si>
    <t>06-13-147B</t>
  </si>
  <si>
    <t xml:space="preserve">RASPA CHIR NASO__90MM_COD.FM148B__  </t>
  </si>
  <si>
    <t>SMARTLINE micro scissors sh./sh., 220 mm</t>
  </si>
  <si>
    <t>06-13-148B</t>
  </si>
  <si>
    <t xml:space="preserve">SENSATION FORBICI ACUTO 135MM       </t>
  </si>
  <si>
    <t>SMARTLINE micro scissors sh./sh., 255 mm</t>
  </si>
  <si>
    <t>06-13-161</t>
  </si>
  <si>
    <t>MICROCURETTE X DISCECT CERVICALE  215 MM MIS 0</t>
  </si>
  <si>
    <t>curette cerv.,forward angl., 3,0mm,215mm</t>
  </si>
  <si>
    <t>13-06-256</t>
  </si>
  <si>
    <t>MICROCURETTE X DISCECT CERVICALE  215 MM MIS 00</t>
  </si>
  <si>
    <t>curette cerv.,forward angl., 2,7mm,215mm</t>
  </si>
  <si>
    <t>13-06-257</t>
  </si>
  <si>
    <t>MICROCURETTE X DISCECT CERVICALE  215 MM MIS 000</t>
  </si>
  <si>
    <t>curette cerv.,forw. angl., 2,4mm,215mm</t>
  </si>
  <si>
    <t>13-06-258</t>
  </si>
  <si>
    <t>MICROCURETTE X DISCECT CERVICALE  215 MM MIS 000 BA</t>
  </si>
  <si>
    <t>curette cerv.,backw. angl.,2,4mm,215mm</t>
  </si>
  <si>
    <t>13-06-268</t>
  </si>
  <si>
    <t xml:space="preserve">CURETTA CERVICALE PUNTA 0 FA 240MM  </t>
  </si>
  <si>
    <t>curette cerv.,upw.,angl., 3,0 mm, 240mm</t>
  </si>
  <si>
    <t>13-06-277</t>
  </si>
  <si>
    <t>CURETTA CERVICALE PUNTA 00 FA  240MM</t>
  </si>
  <si>
    <t>curette cerv.,upw.,angl., 2,7 mm, 240mm</t>
  </si>
  <si>
    <t>13-06-278</t>
  </si>
  <si>
    <t>CURETTA CERVICALE PUNTA 000 FA 240MM</t>
  </si>
  <si>
    <t>curette cerv.,upw.,angl., 2,4 mm, 240mm</t>
  </si>
  <si>
    <t>13-06-279</t>
  </si>
  <si>
    <t>CURETTA CERVICALE PUNTA 0000FA 240MM</t>
  </si>
  <si>
    <t>curette cerv.,upw.,angl., 1,6 mm, 240mm</t>
  </si>
  <si>
    <t>13-06-280</t>
  </si>
  <si>
    <t xml:space="preserve">CURETTA CERVICALE PUNTA 0 BA 240MM  </t>
  </si>
  <si>
    <t>curette cerv.,backward angl,3,0mm,240mm</t>
  </si>
  <si>
    <t>13-06-287</t>
  </si>
  <si>
    <t xml:space="preserve">CURETTA CERVICALE PUNTA 00 BA 240MM </t>
  </si>
  <si>
    <t>curette cerv.,backward angl,2,7mm,240mm</t>
  </si>
  <si>
    <t>13-06-288</t>
  </si>
  <si>
    <t xml:space="preserve">CURETTA CERVICALE PUNTA 000BA 240MM </t>
  </si>
  <si>
    <t>curette cerv.,backward angl,2,4mm,240mm</t>
  </si>
  <si>
    <t>13-06-289</t>
  </si>
  <si>
    <t>CURETTA CERVICALE PUNTA 0000BA 240MM</t>
  </si>
  <si>
    <t>curette cerv.,backward angl,1,6mm,240mm</t>
  </si>
  <si>
    <t>13-06-290</t>
  </si>
  <si>
    <t>MICROCURETTE X DISCECT LOMBARE 240 MM MIS 1</t>
  </si>
  <si>
    <t>curette lumbar,upw.,angl., 3,5mm, 240mm</t>
  </si>
  <si>
    <t>13-06-300</t>
  </si>
  <si>
    <t>MICROCURETTE X DISCECT LOMBARE 240 MM MIS 2</t>
  </si>
  <si>
    <t>curette lumbar,upw.,angl., 4,0mm, 240mm</t>
  </si>
  <si>
    <t>13-06-301</t>
  </si>
  <si>
    <t>Clip Apply./Remov. Forceps RANEY,160 mm</t>
  </si>
  <si>
    <t>06-06-003</t>
  </si>
  <si>
    <t>H020303</t>
  </si>
  <si>
    <t>SPATOLA CEREBR.MOD.AACHEN 13/14MM</t>
  </si>
  <si>
    <t>spatula AACHEN, 200 mm,13 / 14 mm</t>
  </si>
  <si>
    <t>06-06-443</t>
  </si>
  <si>
    <t>spatula AACHEN, 200 mm,16 / 17 mm</t>
  </si>
  <si>
    <t>06-06-444</t>
  </si>
  <si>
    <t>spatula AACHEN, 200 mm,19 / 20 mm</t>
  </si>
  <si>
    <t>06-06-445</t>
  </si>
  <si>
    <t>spatula AACHEN, 200 mm, 22 / 25 mm</t>
  </si>
  <si>
    <t>06-06-446</t>
  </si>
  <si>
    <t>HOHMANN bone lever 43 mm, 240 mm</t>
  </si>
  <si>
    <t>06-11-174</t>
  </si>
  <si>
    <t>HOHMANN bone lever 25 mm, 260 mm</t>
  </si>
  <si>
    <t>06-11-176</t>
  </si>
  <si>
    <t>ADSON elevator 170 mm, 7 mm</t>
  </si>
  <si>
    <t>06-11-307</t>
  </si>
  <si>
    <t>06-11-308</t>
  </si>
  <si>
    <t>06-11-309</t>
  </si>
  <si>
    <t>JOSEPH septum elevator 4 mm, 160 mm</t>
  </si>
  <si>
    <t>06-11-310</t>
  </si>
  <si>
    <t>BARTH ear spoon double sharp 19cm</t>
  </si>
  <si>
    <t>32.496.19</t>
  </si>
  <si>
    <t>KERRISON SMONT.130°ALTO 180MM 1MM</t>
  </si>
  <si>
    <t>KERRISON punch detachable, 1mm, 130° up</t>
  </si>
  <si>
    <t>06-11-900B</t>
  </si>
  <si>
    <t>KERRISON SMONT.130°ALTO 180MM 2MM</t>
  </si>
  <si>
    <t>KERRISON punch detachable, 2mm, 130° up</t>
  </si>
  <si>
    <t>06-11-901B</t>
  </si>
  <si>
    <t>KERRISON SMONT.130°ALTO 180MM 4MM</t>
  </si>
  <si>
    <t>KERRISON punch detachable, 4mm, 130° up</t>
  </si>
  <si>
    <t>06-11-903B</t>
  </si>
  <si>
    <t>KERRISON SMONT.130°BASSO 180MM 2MM</t>
  </si>
  <si>
    <t>FK931R</t>
  </si>
  <si>
    <t>KERRISON punch detachable 2 mm 130° down</t>
  </si>
  <si>
    <t>06-11-931</t>
  </si>
  <si>
    <t>osteotome 6 mm, 135 mm</t>
  </si>
  <si>
    <t>06-12-112</t>
  </si>
  <si>
    <t>osteotome 8 mm, 135 mm</t>
  </si>
  <si>
    <t>06-12-114</t>
  </si>
  <si>
    <t>LEXER mini osteotome 6 mm, 180 mm</t>
  </si>
  <si>
    <t>06-12-381</t>
  </si>
  <si>
    <t>LEXER mini osteotome 8 mm, 180 mm</t>
  </si>
  <si>
    <t>06-12-382</t>
  </si>
  <si>
    <t>LEXER mini osteotome 10 mm, 180 mm</t>
  </si>
  <si>
    <t>06-12-383</t>
  </si>
  <si>
    <t>LEXER mini osteotome 12 mm, 180 mm</t>
  </si>
  <si>
    <t>06-12-384</t>
  </si>
  <si>
    <t>BLUMENTHAL rongeur 150 mm</t>
  </si>
  <si>
    <t>06-15-415</t>
  </si>
  <si>
    <t>PINZA SGORBIA BEYER 180MM</t>
  </si>
  <si>
    <t>BEYER rongeur 180 mm</t>
  </si>
  <si>
    <t>06-15-514</t>
  </si>
  <si>
    <t>PINZA PER OSSA  ANG 180MM</t>
  </si>
  <si>
    <t>RUSKIN-LISTON bone cutt.fcps., 190 mm</t>
  </si>
  <si>
    <t>06-15-641</t>
  </si>
  <si>
    <t>COTTLE periosteal elevatorium 200 mm</t>
  </si>
  <si>
    <t>46.424.21</t>
  </si>
  <si>
    <t>FREER YASARGIL septum elevatorium</t>
  </si>
  <si>
    <t>15-12-166</t>
  </si>
  <si>
    <t>OSTEOTOMO GILLIES LA: 5MM 140MM</t>
  </si>
  <si>
    <t>GILLIES Osteotome 140 mm, 5mm</t>
  </si>
  <si>
    <t>32.603.05</t>
  </si>
  <si>
    <t>OSTEOTOMO GILLIES LA: 7MM 140MM</t>
  </si>
  <si>
    <t>GILLIES Osteotome 14cm, 7mm</t>
  </si>
  <si>
    <t>32.603.07</t>
  </si>
  <si>
    <t>OSTEOTOMO GILLIES LA: 9MM 140MM</t>
  </si>
  <si>
    <t>GILLIES Osteotome 14cm, 9mm</t>
  </si>
  <si>
    <t>32.603.09</t>
  </si>
  <si>
    <t>JOSEPH hooklet 2 mm, 2 prongs, 160 mm</t>
  </si>
  <si>
    <t>15-12-622</t>
  </si>
  <si>
    <t>JOSEPH hooklet 5 mm, 2 prongs, 160 mm</t>
  </si>
  <si>
    <t>15-12-623</t>
  </si>
  <si>
    <t>PERIOSTOTOMO ASPIRAZIONE_GUILLEN_   RETTO 4,0 MM - 15CM</t>
  </si>
  <si>
    <t>FORBICI_CONCHA NASALE_RETTE 13CM_   CON CANALE DI IRRIGAZIONE</t>
  </si>
  <si>
    <t>DIVARIC CHIR VERTEB LAMINECT__      SEMI-ACUTO_BV271R__</t>
  </si>
  <si>
    <t>DIVARIC CHIR VERTEB LAMINECT_ADSON__BV273R__</t>
  </si>
  <si>
    <t>DIVARIC CHIR VERTEB LAMINECT__      LAMIN.320MM_BV276R__</t>
  </si>
  <si>
    <t xml:space="preserve">DIVARICAT VERTEBR_CLOWARD_135MM___  </t>
  </si>
  <si>
    <t xml:space="preserve">PINZA DISS MICRO__165MM_T.RETT__    </t>
  </si>
  <si>
    <t>FD030R</t>
  </si>
  <si>
    <t xml:space="preserve">PINZA DISS MICRO__165MM CURVA    </t>
  </si>
  <si>
    <t>FD031R</t>
  </si>
  <si>
    <t xml:space="preserve">PINZA DISS MICRO__200MM_T.RETT__    </t>
  </si>
  <si>
    <t xml:space="preserve">PINZA DISS MICRO__225MM_T.RETT__    </t>
  </si>
  <si>
    <t>FD043R</t>
  </si>
  <si>
    <t>PINZA DISS MICRO__225MM CURVA</t>
  </si>
  <si>
    <t>FD044R</t>
  </si>
  <si>
    <t xml:space="preserve">MICRODISSETTORE 230MM </t>
  </si>
  <si>
    <t>FD334R</t>
  </si>
  <si>
    <t xml:space="preserve">UNCINO PER NERVI KRAYENBUHL 185MM </t>
  </si>
  <si>
    <t>FD398R</t>
  </si>
  <si>
    <t>UNCINO NERVI_KRAYENBUHL_185MM_ANG.90__</t>
  </si>
  <si>
    <t>AMO PER LEMBO UNCINO GRANDE FF022R  YASAR.COMPL.DI PINZA</t>
  </si>
  <si>
    <t xml:space="preserve">DISSETTORE_CASPAR_4,5MM_CRV__       </t>
  </si>
  <si>
    <t>MICRODISSETTORE CASPAR 230MM CURVO 4,5MM ANGOLATO</t>
  </si>
  <si>
    <t>FF305R</t>
  </si>
  <si>
    <t xml:space="preserve">MICRODISSETTORE CASPAR 200MM CURVO  1,0 MM </t>
  </si>
  <si>
    <t>FF310R</t>
  </si>
  <si>
    <t>MICRODISSETTORE CASPAR 210MM CURVO  1,0 MM ANGOLATO</t>
  </si>
  <si>
    <t>FF311R</t>
  </si>
  <si>
    <t>LAMINOTO RONGEURS 160MM 2X12MM</t>
  </si>
  <si>
    <t>FF532R</t>
  </si>
  <si>
    <t>LAMINOTO RONGEURS 160MM 3X12MM</t>
  </si>
  <si>
    <t>FF533R</t>
  </si>
  <si>
    <t>LAMINOTO RONGEURS 160MM 4X14MM</t>
  </si>
  <si>
    <t>FF534R</t>
  </si>
  <si>
    <t>LAMINOTO RONGEURS 160MM 5X14MM</t>
  </si>
  <si>
    <t>FF535R</t>
  </si>
  <si>
    <t>FF543R</t>
  </si>
  <si>
    <t>FF544R</t>
  </si>
  <si>
    <t>RETRATTORE CASPAR PER NERVI 4 MM</t>
  </si>
  <si>
    <t>FF697R</t>
  </si>
  <si>
    <t>RETRATTORE CASPAR PER NERVI 6 MM</t>
  </si>
  <si>
    <t>FF699R</t>
  </si>
  <si>
    <t>RETRATTORE HESS 175MM 3 MM</t>
  </si>
  <si>
    <t>FF707R</t>
  </si>
  <si>
    <t xml:space="preserve">LAMINOTO RONGEURS 155MM 3,0MM  </t>
  </si>
  <si>
    <t>FF843R</t>
  </si>
  <si>
    <t xml:space="preserve">LAMINOTO RONGEURS 155MM 4,0MM  </t>
  </si>
  <si>
    <t>FF844R</t>
  </si>
  <si>
    <t>KERRISON SMONT.130GRD.SOPRA 180MM 1MM SOTT.</t>
  </si>
  <si>
    <t>FK900R</t>
  </si>
  <si>
    <t>KERRISON SMONT.130GRD.SOPRA 180MM 2 MM SOTT.</t>
  </si>
  <si>
    <t>FK901R</t>
  </si>
  <si>
    <t>KERRISON SMONT.130GRD.SOPRA 180MM 3,0 MM SOTT.</t>
  </si>
  <si>
    <t>FK902R</t>
  </si>
  <si>
    <t>KERRISON SMONT.130GRD.SOPRA 180MM 4 MM SOTT.</t>
  </si>
  <si>
    <t>FK903R</t>
  </si>
  <si>
    <t>KERRISON SMONT.130GRD.SOPRA 180MM 5 MM SOTT.</t>
  </si>
  <si>
    <t>FK904R</t>
  </si>
  <si>
    <t>KERRISON SMONT.130GRD.SOPRA 180MM 3MM SOTT.</t>
  </si>
  <si>
    <t>FK906R</t>
  </si>
  <si>
    <t>KERRISON SMONT.130GRD.SOPRA 180MM 1,5 MM SOTT.</t>
  </si>
  <si>
    <t>FK911R</t>
  </si>
  <si>
    <t>KERRISON SMONT.130GRD.SOPRA 180MM 2,5 MM SOTT.</t>
  </si>
  <si>
    <t>FK912R</t>
  </si>
  <si>
    <t>KERRISON SMONT.130GRD.ALTO 200MM 2MM</t>
  </si>
  <si>
    <t>KERRISON SMONT.130GRD.ALTO 200MM 3MM</t>
  </si>
  <si>
    <t>KERRISON SMONT.130GRD.ALTO 200MM 4MM</t>
  </si>
  <si>
    <t>KERRISON SMONT._130GR. ALTO_200MM 6MM_LAMINOTOMO_FK917R_</t>
  </si>
  <si>
    <t>KERRISON SMONT.130GRD.SOPRA 230MM 2MM SOTT.</t>
  </si>
  <si>
    <t>FK919R</t>
  </si>
  <si>
    <t>KERRISON SMONT.130GRD.SOPRA 230MM 3MM SOTT.</t>
  </si>
  <si>
    <t>FK920R</t>
  </si>
  <si>
    <t>KERRISON SMONT.130GRD.SOPRA 230MM 4MM SOTT.</t>
  </si>
  <si>
    <t>FK921R</t>
  </si>
  <si>
    <t>KERRISON SMONT.130GRD.SOPRA 230MM 5MM SOTT.</t>
  </si>
  <si>
    <t>FK922R</t>
  </si>
  <si>
    <t>KERRISON SMONT.130GRD.SOPRA 180MM 2MM SOTT.</t>
  </si>
  <si>
    <t>FK932R</t>
  </si>
  <si>
    <t>KERRISON SMONT.130GRD.SOPRA 200MM 1MM SOTT.</t>
  </si>
  <si>
    <t>KERRISON SMONT.130GRD.SOPRA 200MM 3MM SOTT.</t>
  </si>
  <si>
    <t>FK982R</t>
  </si>
  <si>
    <t>KERRISON SMONT.130GRD.SOPRA 200MM 6MM SOTT.</t>
  </si>
  <si>
    <t>FK985R</t>
  </si>
  <si>
    <t>DISTRATTORE P.VITE DI DISTRAZ.BLOCC.DX</t>
  </si>
  <si>
    <t>FW848R</t>
  </si>
  <si>
    <t>DISTRATTORE P.VITE DI DISTRAZ.BLOCC.SX</t>
  </si>
  <si>
    <t>FW849R</t>
  </si>
  <si>
    <t>CACCIAVITE P.VITE DI DISTRZIONE BLOCC.</t>
  </si>
  <si>
    <t>FW850R</t>
  </si>
  <si>
    <t>VITE DI DISTRAZIONE 16MM BLOCC.</t>
  </si>
  <si>
    <t>FW855SU</t>
  </si>
  <si>
    <t>VITE DI DISTRAZIONE 18MM BLOCC.</t>
  </si>
  <si>
    <t>FW856SU</t>
  </si>
  <si>
    <t>VITE DI DISTRAZIONE 12MM BLOCC.</t>
  </si>
  <si>
    <t>FW861SU</t>
  </si>
  <si>
    <t>VITE DI DISTRAZIONE 14MM BLOCC.</t>
  </si>
  <si>
    <t>FW862SU</t>
  </si>
  <si>
    <t xml:space="preserve">CANNULA ASPIR.NCH RAAB 8FR L:80MM   </t>
  </si>
  <si>
    <t xml:space="preserve">CANNULA ASPIR.NCH RAAB 6FR L:100MM  </t>
  </si>
  <si>
    <t xml:space="preserve">MICROASPIRATORE__6FR 140MM__GF480R_ </t>
  </si>
  <si>
    <t xml:space="preserve">MICROASPIRATORE__8FR 140MM__GF481R_ </t>
  </si>
  <si>
    <t>PINZA BIPOLARE YASARGIL GK761R      MM155 X 0,7 MM</t>
  </si>
  <si>
    <t xml:space="preserve">ELEVATORE FREER DOPPIO TAGLIENTE/   SMUSSO L:185MM 
</t>
  </si>
  <si>
    <t>RASPA CURVA ANG 6MM 200MM</t>
  </si>
  <si>
    <t>FK319NR</t>
  </si>
  <si>
    <t>CURETTE 3.6MM 240MM</t>
  </si>
  <si>
    <t>FK641NR</t>
  </si>
  <si>
    <t>CURETTE 4.4MM 240MM</t>
  </si>
  <si>
    <t>FK642NR</t>
  </si>
  <si>
    <t>CURETTE 5.2MM 240MM</t>
  </si>
  <si>
    <t>FK643NR</t>
  </si>
  <si>
    <t>CURETTE 6.8MM 240MM</t>
  </si>
  <si>
    <t>FK644NR</t>
  </si>
  <si>
    <t>CURETTE 8.5MM 240MM</t>
  </si>
  <si>
    <t>FK645NR</t>
  </si>
  <si>
    <t>CURETTE 10MM 240MM</t>
  </si>
  <si>
    <t>FK646NR</t>
  </si>
  <si>
    <t>CURETTE 11.5MM 240MM</t>
  </si>
  <si>
    <t>FK647NR</t>
  </si>
  <si>
    <t>CURETTE 13MM 240MM</t>
  </si>
  <si>
    <t>FK648NR</t>
  </si>
  <si>
    <t>CURETTE 14.5MM 240MM</t>
  </si>
  <si>
    <t>FK649NR</t>
  </si>
  <si>
    <t>MARTELLO 210GR.CAPO-D25MM 185MM</t>
  </si>
  <si>
    <t>FL036R</t>
  </si>
  <si>
    <t>CANNULA ASPIR.FERGUSSON D:1,5MM LL:160MM</t>
  </si>
  <si>
    <t>GF370R</t>
  </si>
  <si>
    <t>GF398R</t>
  </si>
  <si>
    <t>GF918R</t>
  </si>
  <si>
    <t>GF932R</t>
  </si>
  <si>
    <t>GF937R</t>
  </si>
  <si>
    <t>OSTEOTOMO TESSIER CRV.7MM 160MM</t>
  </si>
  <si>
    <t>Althea</t>
  </si>
  <si>
    <t>4038653172313</t>
  </si>
  <si>
    <t>4046964093272</t>
  </si>
  <si>
    <t>DIVARICATORE BECKMANN-ADSON SEMI-ACUTO</t>
  </si>
  <si>
    <t>BV271R</t>
  </si>
  <si>
    <t>2526444/R</t>
  </si>
  <si>
    <t>RETRATTORE ADSON SEMI-ACUTO 4X5D.325MM</t>
  </si>
  <si>
    <t>BV273R</t>
  </si>
  <si>
    <t>2358265/R</t>
  </si>
  <si>
    <t>RETRATTORE BECKMANN-EATON ACUTO 7X7D.</t>
  </si>
  <si>
    <t>BV276R</t>
  </si>
  <si>
    <t>2526446/R</t>
  </si>
  <si>
    <t>DIVARICATORE VERTEBRALE CLOWARD 135MM</t>
  </si>
  <si>
    <t>BV299R</t>
  </si>
  <si>
    <t>2728737/R</t>
  </si>
  <si>
    <t>4038653032020</t>
  </si>
  <si>
    <t>4038653032044</t>
  </si>
  <si>
    <t>4038653032051</t>
  </si>
  <si>
    <t>4038653032099</t>
  </si>
  <si>
    <t>FORBICE P MICROCHIR.165 RETTA</t>
  </si>
  <si>
    <t>2480834/R</t>
  </si>
  <si>
    <t>FORBICE P MICROCHIR.165 CURVA</t>
  </si>
  <si>
    <t>2586865/R</t>
  </si>
  <si>
    <t>PINZA MICRO DISSEZ.200MM TAGLIENTE RETTA</t>
  </si>
  <si>
    <t>FD032R</t>
  </si>
  <si>
    <t>2480826/R</t>
  </si>
  <si>
    <t>PINZA MICRO P.DISSEZ.225MM TAGL.CURVA</t>
  </si>
  <si>
    <t>2480828/R</t>
  </si>
  <si>
    <t>PINZA MICRO P.DISSEZ.225MM TAGL.RETTA</t>
  </si>
  <si>
    <t>2480829/R</t>
  </si>
  <si>
    <t>DISSETTORE RETTO 230MM</t>
  </si>
  <si>
    <t>2634923/R</t>
  </si>
  <si>
    <t>4038653159093</t>
  </si>
  <si>
    <t>4038653159109</t>
  </si>
  <si>
    <t>4038653159116</t>
  </si>
  <si>
    <t>4038653159222</t>
  </si>
  <si>
    <t>4038653159239</t>
  </si>
  <si>
    <t>4038653160433</t>
  </si>
  <si>
    <t>UNCINO P.NERVI E VASI KRAYENBUEHL</t>
  </si>
  <si>
    <t>2480873/R</t>
  </si>
  <si>
    <t>FD399R</t>
  </si>
  <si>
    <t>2447154/R</t>
  </si>
  <si>
    <t>4038653160693</t>
  </si>
  <si>
    <t>4038653160709</t>
  </si>
  <si>
    <t>4038653162925</t>
  </si>
  <si>
    <t>DISSETTORE CASPAR 4,5MM</t>
  </si>
  <si>
    <t>FF303R</t>
  </si>
  <si>
    <t>2634929/R</t>
  </si>
  <si>
    <t>DISSETTORE CASPAR 4,5MM CURV.A BAION.</t>
  </si>
  <si>
    <t>2634930/R</t>
  </si>
  <si>
    <t>DISSETTORE MICRO CASPAR 1,0MM RETT0</t>
  </si>
  <si>
    <t>2587361/R</t>
  </si>
  <si>
    <t>DISSETTORE MICRO CASPAR 1,0MM BAIONETTA</t>
  </si>
  <si>
    <t>2634933/R</t>
  </si>
  <si>
    <t>RONGEUR CASPAR 2MM STELO 160MM RETTO</t>
  </si>
  <si>
    <t>2641152/R</t>
  </si>
  <si>
    <t>RONGEUR CASPAR 3MM STELO 160MM RETTO</t>
  </si>
  <si>
    <t>2641153/R</t>
  </si>
  <si>
    <t>RONGEUR CASPAR 4MM STELO 160MM RETTO</t>
  </si>
  <si>
    <t>2641154/R</t>
  </si>
  <si>
    <t>RONGEUR CASPAR 5MM STELO 160MM RETTO</t>
  </si>
  <si>
    <t>2641155/R</t>
  </si>
  <si>
    <t>RONGEUR CASPAR 3,0MM 160MM ANGOL.</t>
  </si>
  <si>
    <t>2641157/R</t>
  </si>
  <si>
    <t>RONGEUR CASPAR 4MM STELO160MM CURVO ALTO</t>
  </si>
  <si>
    <t>2641158/R</t>
  </si>
  <si>
    <t>4038653163434</t>
  </si>
  <si>
    <t>4038653163441</t>
  </si>
  <si>
    <t>4038653163489</t>
  </si>
  <si>
    <t>4038653163496</t>
  </si>
  <si>
    <t>4038653044054</t>
  </si>
  <si>
    <t>4038653044061</t>
  </si>
  <si>
    <t>4038653044078</t>
  </si>
  <si>
    <t>4038653044085</t>
  </si>
  <si>
    <t>4038653044108</t>
  </si>
  <si>
    <t>4038653044115</t>
  </si>
  <si>
    <t>UNCINO P.RADICI NERVI CASPAR 4MM 240MM</t>
  </si>
  <si>
    <t>2618831/R</t>
  </si>
  <si>
    <t>UNCINO P.RADICI NERVI CASPAR 240MM/6MM</t>
  </si>
  <si>
    <t>2618833/R</t>
  </si>
  <si>
    <t>UNCINO NERVI RADICOL.HESS.90°3MM 175MM</t>
  </si>
  <si>
    <t>2618837/R</t>
  </si>
  <si>
    <t>4038653164295</t>
  </si>
  <si>
    <t>4038653164318</t>
  </si>
  <si>
    <t>4038653164363</t>
  </si>
  <si>
    <t>RONGEUR CASPAR 3MM GAMBO 155MM CRV.ALTO</t>
  </si>
  <si>
    <t>2641189/R</t>
  </si>
  <si>
    <t>RONGEUR CASPAR 4MM GAMBO 155MM CRV.ALTO</t>
  </si>
  <si>
    <t>2641190/R</t>
  </si>
  <si>
    <t>2639443/R</t>
  </si>
  <si>
    <t>2639444/R</t>
  </si>
  <si>
    <t>KERRISON SMONT.130°ALTO 180MM 3MM</t>
  </si>
  <si>
    <t>2639446/R</t>
  </si>
  <si>
    <t>2639448/R</t>
  </si>
  <si>
    <t>KERRISON SMONT.130°ALTO 180MM 5MM</t>
  </si>
  <si>
    <t>2639450/R</t>
  </si>
  <si>
    <t>KERRISON SMONT.130°ALTO 180MM 1MM SOTT</t>
  </si>
  <si>
    <t>2639458/R</t>
  </si>
  <si>
    <t>KERRISON SMONT.130°SOPRA 180MM 1,5MM</t>
  </si>
  <si>
    <t>2639470/R</t>
  </si>
  <si>
    <t>KERRISON SMONT.130°SOPRA 180MM 2,5MM</t>
  </si>
  <si>
    <t>2639471/R</t>
  </si>
  <si>
    <t>KERRISON SMONT.130°ALTO 200MM 2MM</t>
  </si>
  <si>
    <t>FK913R</t>
  </si>
  <si>
    <t>2639474/R</t>
  </si>
  <si>
    <t>KERRISON SMONT.130°ALTO 200MM 3MM</t>
  </si>
  <si>
    <t>FK914R</t>
  </si>
  <si>
    <t>2618781/R</t>
  </si>
  <si>
    <t>KERRISON SMONT.130°ALTO 200MM 4MM</t>
  </si>
  <si>
    <t>FK915R</t>
  </si>
  <si>
    <t>2618782/R</t>
  </si>
  <si>
    <t>KERRISON SMONT.130°ALTO 200MM 6MM</t>
  </si>
  <si>
    <t>FK917R</t>
  </si>
  <si>
    <t>2639495/R</t>
  </si>
  <si>
    <t>KERRISON SMONT.130°ALTO 230MM 2MM</t>
  </si>
  <si>
    <t>2639499/R</t>
  </si>
  <si>
    <t>KERRISON SMONT.130°ALTO 230MM 3MM</t>
  </si>
  <si>
    <t>2639501/R</t>
  </si>
  <si>
    <t>KERRISON SMONT.130°ALTO 230MM 4MM</t>
  </si>
  <si>
    <t>2639503/R</t>
  </si>
  <si>
    <t>KERRISON SMONT.130°ALTO 230MM 5MM</t>
  </si>
  <si>
    <t>2639506/R</t>
  </si>
  <si>
    <t>4038653044719</t>
  </si>
  <si>
    <t>4038653044726</t>
  </si>
  <si>
    <t>4038653299621</t>
  </si>
  <si>
    <t>4038653299645</t>
  </si>
  <si>
    <t>4038653299652</t>
  </si>
  <si>
    <t>4038653299669</t>
  </si>
  <si>
    <t>4038653299676</t>
  </si>
  <si>
    <t>4038653299690</t>
  </si>
  <si>
    <t>4046963150754</t>
  </si>
  <si>
    <t>4046963150785</t>
  </si>
  <si>
    <t>4038653299744</t>
  </si>
  <si>
    <t>4038653299751</t>
  </si>
  <si>
    <t>4038653299768</t>
  </si>
  <si>
    <t>4038653299782</t>
  </si>
  <si>
    <t>4038653299799</t>
  </si>
  <si>
    <t>4038653299805</t>
  </si>
  <si>
    <t>4038653299812</t>
  </si>
  <si>
    <t>4038653299829</t>
  </si>
  <si>
    <t>2639596/R</t>
  </si>
  <si>
    <t>KERRISON SMONT.130°BASSO 180MM 3MM</t>
  </si>
  <si>
    <t>2639598/R</t>
  </si>
  <si>
    <t>KERRISON SMONT.130°SOPRA 200MM 1MM SOTT.</t>
  </si>
  <si>
    <t>FK961R</t>
  </si>
  <si>
    <t>2639662/R</t>
  </si>
  <si>
    <t>KERRISON 15MM SMONT.130°SOPR.200MM 3MM</t>
  </si>
  <si>
    <t>2639815/R</t>
  </si>
  <si>
    <t>KERRISON 15MM SMONT.130°SOPR.200MM 6MM</t>
  </si>
  <si>
    <t>2639823/R</t>
  </si>
  <si>
    <t>4038653299881</t>
  </si>
  <si>
    <t>4038653299898</t>
  </si>
  <si>
    <t>4038653436866</t>
  </si>
  <si>
    <t>4038653476145</t>
  </si>
  <si>
    <t>4038653476176</t>
  </si>
  <si>
    <t>2643176/R</t>
  </si>
  <si>
    <t>2643178/R</t>
  </si>
  <si>
    <t>4046963172640</t>
  </si>
  <si>
    <t>4046963172657</t>
  </si>
  <si>
    <t>2643182/R</t>
  </si>
  <si>
    <t>P091399</t>
  </si>
  <si>
    <t>2643205/R</t>
  </si>
  <si>
    <t>2643208/R</t>
  </si>
  <si>
    <t>2643209/R</t>
  </si>
  <si>
    <t>2643211/R</t>
  </si>
  <si>
    <t>4046963172664</t>
  </si>
  <si>
    <t>4046963172718</t>
  </si>
  <si>
    <t>4046963172725</t>
  </si>
  <si>
    <t>4038653456512</t>
  </si>
  <si>
    <t>4038653456529</t>
  </si>
  <si>
    <t>MICROASPIRAT.RESIST.A PIEGATUR.8FR 80MM</t>
  </si>
  <si>
    <t>GF472R</t>
  </si>
  <si>
    <t>2614519/R</t>
  </si>
  <si>
    <t>MICROASPIRAT.RESIST.A PIEGATUR.6FR 100MM</t>
  </si>
  <si>
    <t>GF474R</t>
  </si>
  <si>
    <t>2480839/R</t>
  </si>
  <si>
    <t>MICROASPIRAT.RESIST.A PIEGATUR.6FR 140MM</t>
  </si>
  <si>
    <t>GF480R</t>
  </si>
  <si>
    <t>2614524/R</t>
  </si>
  <si>
    <t>MICROASPIRAT.RESIST.A PIEGATUR.8FR 140MM</t>
  </si>
  <si>
    <t>GF481R</t>
  </si>
  <si>
    <t>2614525/R</t>
  </si>
  <si>
    <t>4046963368623</t>
  </si>
  <si>
    <t>4046963368593</t>
  </si>
  <si>
    <t>4046963368616</t>
  </si>
  <si>
    <t>4046963368661</t>
  </si>
  <si>
    <t>PINZETTA BIP.IS.AAG-FL.YASAR.155MM 0,7MM</t>
  </si>
  <si>
    <t>GK761R</t>
  </si>
  <si>
    <t>2614579/R</t>
  </si>
  <si>
    <t>4038653173570</t>
  </si>
  <si>
    <t>4038653052783</t>
  </si>
  <si>
    <t>4038653162918</t>
  </si>
  <si>
    <t>2335977/R</t>
  </si>
  <si>
    <t>4046955286195</t>
  </si>
  <si>
    <t>2336236/R</t>
  </si>
  <si>
    <t>2336235/R</t>
  </si>
  <si>
    <t>2336234/R</t>
  </si>
  <si>
    <t>2336233/R</t>
  </si>
  <si>
    <t>2336232/R</t>
  </si>
  <si>
    <t>2336231/R</t>
  </si>
  <si>
    <t>2336230/R</t>
  </si>
  <si>
    <t>2336229/R</t>
  </si>
  <si>
    <t>2336228/R</t>
  </si>
  <si>
    <t>4046955287895</t>
  </si>
  <si>
    <t>4046955287901</t>
  </si>
  <si>
    <t>4046955287918</t>
  </si>
  <si>
    <t>4046955287925</t>
  </si>
  <si>
    <t>4046955287932</t>
  </si>
  <si>
    <t>4046955287949</t>
  </si>
  <si>
    <t>4046955287956</t>
  </si>
  <si>
    <t>4046955287963</t>
  </si>
  <si>
    <t>4046955287970</t>
  </si>
  <si>
    <t>1020727/R</t>
  </si>
  <si>
    <t>4038653047581</t>
  </si>
  <si>
    <t>4038653167005</t>
  </si>
  <si>
    <t>2614505/R</t>
  </si>
  <si>
    <t>4038653202140</t>
  </si>
  <si>
    <t>4038653202164</t>
  </si>
  <si>
    <t>4038653202171</t>
  </si>
  <si>
    <t>4038653202256</t>
  </si>
  <si>
    <t>ASPIRATORE CONICO A GOCCIA 10FR 180MM</t>
  </si>
  <si>
    <t>2431229/R</t>
  </si>
  <si>
    <t>2438744/R</t>
  </si>
  <si>
    <t>2614531/R</t>
  </si>
  <si>
    <t>2630779/R</t>
  </si>
  <si>
    <t>4038653435906</t>
  </si>
  <si>
    <t>4038653048366</t>
  </si>
  <si>
    <t>4038653048373</t>
  </si>
  <si>
    <t>4038653172214</t>
  </si>
  <si>
    <t>4038653048403</t>
  </si>
  <si>
    <t>4038653175383</t>
  </si>
  <si>
    <t>4038653177974</t>
  </si>
  <si>
    <t>4038653052790</t>
  </si>
  <si>
    <t>4038653178490</t>
  </si>
  <si>
    <r>
      <rPr>
        <sz val="10.5"/>
        <rFont val="Calibri"/>
        <family val="1"/>
      </rPr>
      <t>PINZA BIPOLARE_DESSI MICROFRANC_12CMD/5MM_COD.MCEN54</t>
    </r>
    <r>
      <rPr>
        <u/>
        <sz val="10.5"/>
        <rFont val="Calibri"/>
        <family val="1"/>
      </rPr>
      <t>     </t>
    </r>
  </si>
  <si>
    <r>
      <rPr>
        <sz val="10.5"/>
        <rFont val="Calibri"/>
        <family val="1"/>
      </rPr>
      <t>MCEN54</t>
    </r>
  </si>
  <si>
    <r>
      <rPr>
        <sz val="10.5"/>
        <rFont val="Calibri"/>
        <family val="1"/>
      </rPr>
      <t>PINZA BIPOLARE DESSI, DIAM. 5.0MM, lunghezza 120mm</t>
    </r>
  </si>
  <si>
    <r>
      <rPr>
        <sz val="10.5"/>
        <rFont val="Calibri"/>
        <family val="1"/>
      </rPr>
      <t>INTEGRA MICROFRANCE SAS LE PAVILLON 03160 SAINT AUBIN LE MONIAL (Francia)</t>
    </r>
  </si>
  <si>
    <r>
      <rPr>
        <sz val="10.5"/>
        <rFont val="Calibri"/>
        <family val="1"/>
      </rPr>
      <t>Z12010904</t>
    </r>
  </si>
  <si>
    <r>
      <rPr>
        <sz val="10.5"/>
        <rFont val="Calibri"/>
        <family val="1"/>
      </rPr>
      <t>LARINGOSCOPIO_SATALOFF_210/150MM_MEDIO_C/ASPIR E FIBBRA OTT</t>
    </r>
    <r>
      <rPr>
        <u/>
        <sz val="10.5"/>
        <rFont val="Calibri"/>
        <family val="1"/>
      </rPr>
      <t>     </t>
    </r>
  </si>
  <si>
    <r>
      <rPr>
        <sz val="10.5"/>
        <rFont val="Calibri"/>
        <family val="1"/>
      </rPr>
      <t>LARYNGOSCOPE ONLY 160MM</t>
    </r>
  </si>
  <si>
    <r>
      <rPr>
        <sz val="10.5"/>
        <rFont val="Calibri"/>
        <family val="1"/>
      </rPr>
      <t>MCL83</t>
    </r>
  </si>
  <si>
    <r>
      <rPr>
        <sz val="10.5"/>
        <rFont val="Calibri"/>
        <family val="1"/>
      </rPr>
      <t>Z12021003</t>
    </r>
  </si>
  <si>
    <r>
      <rPr>
        <sz val="10.5"/>
        <rFont val="Calibri"/>
        <family val="1"/>
      </rPr>
      <t>LARINGOSCOPIO_SATALOFF_170/140MM_   C/ASPIR E FIBBRA OTT</t>
    </r>
    <r>
      <rPr>
        <u/>
        <sz val="10.5"/>
        <rFont val="Calibri"/>
        <family val="1"/>
      </rPr>
      <t>     </t>
    </r>
  </si>
  <si>
    <r>
      <rPr>
        <sz val="10.5"/>
        <rFont val="Calibri"/>
        <family val="1"/>
      </rPr>
      <t>BOUCHAYER LARYNGOSCOPE ONLY SM</t>
    </r>
  </si>
  <si>
    <r>
      <rPr>
        <sz val="10.5"/>
        <rFont val="Calibri"/>
        <family val="1"/>
      </rPr>
      <t>MCL79</t>
    </r>
  </si>
  <si>
    <r>
      <rPr>
        <sz val="10.5"/>
        <rFont val="Calibri"/>
        <family val="1"/>
      </rPr>
      <t>FIBRA OTTICA SX DEL LARINGOSCOPIO DISATALOFF</t>
    </r>
    <r>
      <rPr>
        <u/>
        <sz val="10.5"/>
        <rFont val="Calibri"/>
        <family val="1"/>
      </rPr>
      <t>     </t>
    </r>
    <r>
      <rPr>
        <sz val="10.5"/>
        <rFont val="Calibri"/>
        <family val="1"/>
      </rPr>
      <t>MCL125FL</t>
    </r>
    <r>
      <rPr>
        <u/>
        <sz val="10.5"/>
        <rFont val="Calibri"/>
        <family val="1"/>
      </rPr>
      <t>     </t>
    </r>
  </si>
  <si>
    <r>
      <rPr>
        <sz val="10.5"/>
        <rFont val="Calibri"/>
        <family val="1"/>
      </rPr>
      <t>PORTA LUCE PER MCL77/MCL79</t>
    </r>
  </si>
  <si>
    <r>
      <rPr>
        <sz val="10.5"/>
        <rFont val="Calibri"/>
        <family val="1"/>
      </rPr>
      <t>MCL78</t>
    </r>
  </si>
  <si>
    <r>
      <rPr>
        <sz val="10.5"/>
        <rFont val="Calibri"/>
        <family val="1"/>
      </rPr>
      <t>L1403</t>
    </r>
  </si>
  <si>
    <r>
      <rPr>
        <sz val="10.5"/>
        <rFont val="Calibri"/>
        <family val="1"/>
      </rPr>
      <t>FIBRA OTTICA DX DEL LARINGOSCOPIO DISATALOFF</t>
    </r>
    <r>
      <rPr>
        <u/>
        <sz val="10.5"/>
        <rFont val="Calibri"/>
        <family val="1"/>
      </rPr>
      <t>       </t>
    </r>
    <r>
      <rPr>
        <sz val="10.5"/>
        <rFont val="Calibri"/>
        <family val="1"/>
      </rPr>
      <t>MCL125FR</t>
    </r>
    <r>
      <rPr>
        <u/>
        <sz val="10.5"/>
        <rFont val="Calibri"/>
        <family val="1"/>
      </rPr>
      <t>     </t>
    </r>
  </si>
  <si>
    <r>
      <rPr>
        <sz val="10.5"/>
        <rFont val="Calibri"/>
        <family val="1"/>
      </rPr>
      <t>PORTALUCE SX PER LARINGOSCOPIO      SATALOFF</t>
    </r>
    <r>
      <rPr>
        <u/>
        <sz val="10.5"/>
        <rFont val="Calibri"/>
        <family val="1"/>
      </rPr>
      <t>       </t>
    </r>
    <r>
      <rPr>
        <sz val="10.5"/>
        <rFont val="Calibri"/>
        <family val="1"/>
      </rPr>
      <t>MCLS121-1-</t>
    </r>
  </si>
  <si>
    <r>
      <rPr>
        <sz val="10.5"/>
        <rFont val="Calibri"/>
        <family val="1"/>
      </rPr>
      <t>LIGHT FIBER FOR MCL83</t>
    </r>
  </si>
  <si>
    <r>
      <rPr>
        <sz val="10.5"/>
        <rFont val="Calibri"/>
        <family val="1"/>
      </rPr>
      <t>MCL84</t>
    </r>
  </si>
  <si>
    <r>
      <rPr>
        <sz val="10.5"/>
        <rFont val="Calibri"/>
        <family val="1"/>
      </rPr>
      <t>PORTALUCE DX PER LARINGOSCOPIO      SATALOFF</t>
    </r>
    <r>
      <rPr>
        <u/>
        <sz val="10.5"/>
        <rFont val="Calibri"/>
        <family val="1"/>
      </rPr>
      <t>       </t>
    </r>
    <r>
      <rPr>
        <sz val="10.5"/>
        <rFont val="Calibri"/>
        <family val="1"/>
      </rPr>
      <t>MCLS121-2_</t>
    </r>
  </si>
  <si>
    <r>
      <rPr>
        <sz val="10.5"/>
        <rFont val="Calibri"/>
        <family val="1"/>
      </rPr>
      <t>TUBO ASPIR_ SATALOFF_D.2,3MM_X LAR  ING.MCL121</t>
    </r>
    <r>
      <rPr>
        <u/>
        <sz val="10.5"/>
        <rFont val="Calibri"/>
        <family val="1"/>
      </rPr>
      <t>     </t>
    </r>
  </si>
  <si>
    <r>
      <rPr>
        <sz val="10.5"/>
        <rFont val="Calibri"/>
        <family val="1"/>
      </rPr>
      <t>TUBO DI ASPIRAZIONE PER LARINGOSCOPI MCL83</t>
    </r>
  </si>
  <si>
    <r>
      <rPr>
        <sz val="10.5"/>
        <rFont val="Calibri"/>
        <family val="1"/>
      </rPr>
      <t>MCL83-1</t>
    </r>
  </si>
  <si>
    <r>
      <rPr>
        <sz val="10.5"/>
        <rFont val="Calibri"/>
        <family val="1"/>
      </rPr>
      <t>ASPIRATORE DISSETTORE LEFT 3 MM  (SET PANETTI)</t>
    </r>
  </si>
  <si>
    <r>
      <rPr>
        <sz val="10.5"/>
        <rFont val="Calibri"/>
        <family val="1"/>
      </rPr>
      <t>ASPIRATORE DISSETTORE RIGHT 3 MM  (SET PANETTI)</t>
    </r>
  </si>
  <si>
    <r>
      <rPr>
        <sz val="10.5"/>
        <rFont val="Calibri"/>
        <family val="1"/>
      </rPr>
      <t>ASPIRATORE DISSETTORE PER SINUS TIMPANI LEFT  (SET PANETTI)</t>
    </r>
  </si>
  <si>
    <r>
      <rPr>
        <sz val="10.5"/>
        <rFont val="Calibri"/>
        <family val="1"/>
      </rPr>
      <t>ASPIRATORE DISSETTORE PER SINUS TIMPANI RIGHT  (SET PANETTI)</t>
    </r>
  </si>
  <si>
    <r>
      <rPr>
        <sz val="10.5"/>
        <rFont val="Calibri"/>
        <family val="1"/>
      </rPr>
      <t>ASPIRATORE DISSETTORE DA ATTICO LEFT 6MM (SET PANETTI)</t>
    </r>
  </si>
  <si>
    <r>
      <rPr>
        <sz val="10.5"/>
        <rFont val="Calibri"/>
        <family val="1"/>
      </rPr>
      <t>ASPIRATORE DISSETTORE DA ATTICO RIGHT 6MM (SET PANETTI)</t>
    </r>
  </si>
  <si>
    <r>
      <rPr>
        <sz val="10.5"/>
        <rFont val="Calibri"/>
        <family val="1"/>
      </rPr>
      <t>ADATTATORE LUER (SET PANETTI)</t>
    </r>
  </si>
  <si>
    <r>
      <rPr>
        <sz val="10.5"/>
        <rFont val="Calibri"/>
        <family val="1"/>
      </rPr>
      <t>SCOLLATORE ASPIRATORE 2MM (SET PANETTI)</t>
    </r>
  </si>
  <si>
    <r>
      <rPr>
        <sz val="10.5"/>
        <rFont val="Calibri"/>
        <family val="1"/>
      </rPr>
      <t>BISTURI TONDO JOSEPHSON 45° CON ASPIRAZIONE con controllo</t>
    </r>
  </si>
  <si>
    <r>
      <rPr>
        <sz val="10.5"/>
        <rFont val="Calibri"/>
        <family val="1"/>
      </rPr>
      <t>MCO5D</t>
    </r>
  </si>
  <si>
    <r>
      <rPr>
        <sz val="10.5"/>
        <rFont val="Calibri"/>
        <family val="1"/>
      </rPr>
      <t>L140599</t>
    </r>
  </si>
  <si>
    <t>O.E. AGGIUDICATARIO</t>
  </si>
  <si>
    <t>INTEGRA LIFESCIENCES ITALY SRL</t>
  </si>
  <si>
    <t>PREZZO UNITARIO OFFERTO</t>
  </si>
  <si>
    <t>VALORE TOTALE  AUSL ROMAGNA</t>
  </si>
  <si>
    <t>VALORE TOTALE  AO
PARMA</t>
  </si>
  <si>
    <t>VALORE TOTALE A  AUSL REGGIO
EMILIA</t>
  </si>
  <si>
    <t>VALORE TOTALE  AUSL
PIACENZA</t>
  </si>
  <si>
    <t>VALORE TOTALE AUSL
MODENA</t>
  </si>
  <si>
    <t xml:space="preserve">QUADRIENNALE TOTALE </t>
  </si>
  <si>
    <t>ZACCANTI SPA</t>
  </si>
  <si>
    <t>Aspiratore, curvo 3 mm, LUER-Lock,
Ø esterno 1 mm, lunghezza 10 cm</t>
  </si>
  <si>
    <t>Impugnatura di aspirazione sec. WULLSTEIN, con 
foro interruttore suzione, cono LUER, lunghezza 
10 cm, per impiego con aspiratori 204005 – 
204025, 204305 – 204330</t>
  </si>
  <si>
    <t>Karl Storz</t>
  </si>
  <si>
    <t>4048551309230</t>
  </si>
  <si>
    <t>4048551068281</t>
  </si>
  <si>
    <t>Aspiratore, curvo 6 mm, LUER-Lock,
Ø esterno 1 mm, lunghezza 10 cm</t>
  </si>
  <si>
    <r>
      <t>Karl Sto</t>
    </r>
    <r>
      <rPr>
        <b/>
        <sz val="11"/>
        <color rgb="FF000000"/>
        <rFont val="Calibri"/>
        <family val="2"/>
      </rPr>
      <t>rz</t>
    </r>
  </si>
  <si>
    <t>4048551275313</t>
  </si>
  <si>
    <t>Cono esterno LUER, maschio, 
girevole</t>
  </si>
  <si>
    <t>DM cl.I non reg.</t>
  </si>
  <si>
    <t>4048551272534</t>
  </si>
  <si>
    <t>VEDISE SRL</t>
  </si>
  <si>
    <r>
      <rPr>
        <sz val="11"/>
        <rFont val="Calibri"/>
        <family val="1"/>
      </rPr>
      <t>Dissettore con aspira</t>
    </r>
  </si>
  <si>
    <r>
      <rPr>
        <sz val="11"/>
        <rFont val="Calibri"/>
        <family val="1"/>
      </rPr>
      <t>SPIGGLE &amp; THEIS Me</t>
    </r>
  </si>
  <si>
    <r>
      <rPr>
        <sz val="11"/>
        <rFont val="Calibri"/>
        <family val="1"/>
      </rPr>
      <t>L140599</t>
    </r>
  </si>
  <si>
    <r>
      <rPr>
        <sz val="11"/>
        <rFont val="Calibri"/>
        <family val="1"/>
      </rPr>
      <t>10-801-12</t>
    </r>
  </si>
  <si>
    <t>10-803-12</t>
  </si>
  <si>
    <r>
      <rPr>
        <sz val="11"/>
        <rFont val="Calibri"/>
        <family val="1"/>
      </rPr>
      <t>10-804-12</t>
    </r>
  </si>
  <si>
    <r>
      <rPr>
        <sz val="11"/>
        <rFont val="Calibri"/>
        <family val="1"/>
      </rPr>
      <t>10-805-12</t>
    </r>
  </si>
  <si>
    <t>Valore Integra</t>
  </si>
  <si>
    <t>Valore Zaccanti</t>
  </si>
  <si>
    <t>Valore Vedise</t>
  </si>
  <si>
    <t xml:space="preserve">FOERSTER CLAMP CURVO SINISTRO </t>
  </si>
  <si>
    <t>MICTEC Pinza ad anelli DeBakey fenestrata MICTEC, larghezza 7 mm, con ratchet, asta parallela, lunghezza 360 mm</t>
  </si>
  <si>
    <t>20821-06</t>
  </si>
  <si>
    <t>04063763206436</t>
  </si>
  <si>
    <t>CANULA ASPIRAZIONE CM 36</t>
  </si>
  <si>
    <t>MICTEC CANNULA ASPIRAZIONE CURVA, 36 cm - 7,5 mm</t>
  </si>
  <si>
    <t>20843-30</t>
  </si>
  <si>
    <t>04063763205323</t>
  </si>
  <si>
    <t>DEBAKEY CLAMP ARKEN</t>
  </si>
  <si>
    <t>MICTEC PINZA VATS DEBAKEY PUNTA CURVA 96 mm, 1x2, CON RATCHET, 36 cm</t>
  </si>
  <si>
    <t>20821-33</t>
  </si>
  <si>
    <t>L080599</t>
  </si>
  <si>
    <t>04063763203824</t>
  </si>
  <si>
    <t>DEBAKEY CLAMP GONZALES</t>
  </si>
  <si>
    <t>MICASEPT Pinza per dissezione DeBakey Mixter, curva a 60°, con specchio, impugnatura a Y senza ratchet, Ø 4,5 mm, 200 mm</t>
  </si>
  <si>
    <t>20920-11-049</t>
  </si>
  <si>
    <t>L031199</t>
  </si>
  <si>
    <t>04063763207235</t>
  </si>
  <si>
    <t xml:space="preserve">DEBAKEY CLAMP </t>
  </si>
  <si>
    <t>MICASEPT DeBakey clamp, 100 mm di lunghezza, curvatura 45°, ratchet, Ø 6 mm, lunghezza 300 mm</t>
  </si>
  <si>
    <t>20919-08-074</t>
  </si>
  <si>
    <t>04063763204227</t>
  </si>
  <si>
    <t xml:space="preserve">FORBICE VATS </t>
  </si>
  <si>
    <t>MICTEC Forbici MICTEC ipercut curve, lunghezza totale 360 ​​mm, lunghezza utile 300 mm</t>
  </si>
  <si>
    <t>20825-03-509</t>
  </si>
  <si>
    <t>04063763206085</t>
  </si>
  <si>
    <t>LONG GRASPING CLAMP</t>
  </si>
  <si>
    <t>MICTEC PINZA VATS POLMONARE FOERSTER ATRAUMATICA CON RATCHET, 36 cm</t>
  </si>
  <si>
    <t>20821-04</t>
  </si>
  <si>
    <t>04063763205200</t>
  </si>
  <si>
    <t>Valore complessivo ID&amp;CO</t>
  </si>
  <si>
    <t>VALORE TOTALE  AUSL PIACENZA</t>
  </si>
  <si>
    <t>VALORE QUADRIENNALE TOTALE</t>
  </si>
  <si>
    <t>BONTEMPI</t>
  </si>
  <si>
    <t>639508/R</t>
  </si>
  <si>
    <t>IN ELABORAZIONE</t>
  </si>
  <si>
    <t>638210/R</t>
  </si>
  <si>
    <t>Q.TA QUADRIENNALE AUSL ROMAGNA</t>
  </si>
  <si>
    <t>Q.TA QUADRIENNALE AO PARMA</t>
  </si>
  <si>
    <t>Q.TA QUADRIENNALE AUSL PIACENZA</t>
  </si>
  <si>
    <t>Q.TA AOU MODENA</t>
  </si>
  <si>
    <t xml:space="preserve">CANNULA ASP__150MM D.2MM_ES-236__   </t>
  </si>
  <si>
    <t xml:space="preserve">BMED S.R.L.                                                             </t>
  </si>
  <si>
    <t>ES-236</t>
  </si>
  <si>
    <t>1410085/R</t>
  </si>
  <si>
    <t>CANNULA LIPOS.1 FORO_CURVA D.2MM 110MM_ES238___¿¿¿</t>
  </si>
  <si>
    <t>ES-238S</t>
  </si>
  <si>
    <t xml:space="preserve">CANNULA LIPOSC__110/1,5MM_RETTA__   </t>
  </si>
  <si>
    <t>ES-05SL</t>
  </si>
  <si>
    <t xml:space="preserve">CANNULA LIPOSC__200/2MM_RETTA_3F._  </t>
  </si>
  <si>
    <t>ES-55</t>
  </si>
  <si>
    <t xml:space="preserve">CANNULA LIPOSC__200/3MM_RETTA_5F._  </t>
  </si>
  <si>
    <t>ES-56</t>
  </si>
  <si>
    <t xml:space="preserve">CANNULA LIPOSC__300/2MM_RETTA_5F._  </t>
  </si>
  <si>
    <t>ES-58</t>
  </si>
  <si>
    <t>CANNULA LIPOSUZ. 3 FORI_RETTA D. 3MM300MM__ES-322__</t>
  </si>
  <si>
    <t>ES-322</t>
  </si>
  <si>
    <t>CANNULA LIPOSUZ. 3 FORI_RETTA D.3MM 200MM__ES-321__</t>
  </si>
  <si>
    <t>ES-321</t>
  </si>
  <si>
    <t>CANNULE  V per innesto 12g x 15 cm - multiuso LL (tipo TOLEDO)</t>
  </si>
  <si>
    <t>ES-344S</t>
  </si>
  <si>
    <t>CANNULE  V per innesto 14g x 15 cm - multiuso LL (tipo TOLEDO)</t>
  </si>
  <si>
    <t>ES-344M</t>
  </si>
  <si>
    <t>CANNULE a foro singolo per innesto 16g x 9 cm - multiuso LL</t>
  </si>
  <si>
    <t>ES-05SLF</t>
  </si>
  <si>
    <t>CANNULE multiforo (16-20 fori) 12g x 25cm per aspirazione - multiuso LL ( tipo SATTLER)</t>
  </si>
  <si>
    <t>ES-317L</t>
  </si>
  <si>
    <t>CANNULE multiforo (16-20 fori) 14g x 15cm con lamelle (tipo SFORZA) - multiuso LL</t>
  </si>
  <si>
    <t>ES-421</t>
  </si>
  <si>
    <t>CANNULE multiforo (16-20 fori) 14g x 15cm per aspirazione - multiuso LL (tipo SATTLER)</t>
  </si>
  <si>
    <t>ES-317S</t>
  </si>
  <si>
    <t>CANNULE multiforo (16-20 fori) 14g x 25cm con lamelle (tipo SFORZA) - multiuso LL</t>
  </si>
  <si>
    <t>ES-422L</t>
  </si>
  <si>
    <t>CANNULE multiforo (16-20 fori) 14g x 25cm per aspirazione - multiuso LL (tipo SATTLER)</t>
  </si>
  <si>
    <t>ES-317SL</t>
  </si>
  <si>
    <t>CANNULE  per innesto concava 16g x 10 cm - multiuso LL</t>
  </si>
  <si>
    <t>ES-05CC</t>
  </si>
  <si>
    <t>CANNULE  per innesto convessa 16g x 10 cm - multiuso LL</t>
  </si>
  <si>
    <t>ES-05CX</t>
  </si>
  <si>
    <t>FORBICE IRIS CURVA SUPERCUT</t>
  </si>
  <si>
    <t>FG-2SC</t>
  </si>
  <si>
    <t>637487/R</t>
  </si>
  <si>
    <t>FORBICE IRIS RETTA SUPERCUT</t>
  </si>
  <si>
    <t>FG-1SC</t>
  </si>
  <si>
    <t>MARCATORE AREOLARE (MISURATORE) SET DA 4 PEZZI D:33MM</t>
  </si>
  <si>
    <t>ES-17</t>
  </si>
  <si>
    <t>MARCATORE AREOLARE (MISURATORE) SET DA 4 PEZZI D:48MM</t>
  </si>
  <si>
    <t>ES-20</t>
  </si>
  <si>
    <t>PINZA GORNEY-ADSON 1X2 DENTI 12 CM</t>
  </si>
  <si>
    <t>BD-250</t>
  </si>
  <si>
    <t>PINZA MONOPOLARE DI TEBBETS ISOLATA (COMPLETA DI CAVO UNIVERSALE) CON COMANDO MANUALE MISURA 17,5 CM</t>
  </si>
  <si>
    <t>BD-18MP</t>
  </si>
  <si>
    <t>PINZE SKINNER 1X2 DENTI</t>
  </si>
  <si>
    <t>BD-225</t>
  </si>
  <si>
    <t>PORTA LAMA DI TEBBETS DI PRECISIONE 14 CM</t>
  </si>
  <si>
    <t>BB-46</t>
  </si>
  <si>
    <t>639247/R</t>
  </si>
  <si>
    <t>PORT'AGHI DELICATO DI TEBBETS 14 CM</t>
  </si>
  <si>
    <t>PH-106</t>
  </si>
  <si>
    <t>PORT'AGHI DELICATO DI TEBBETS 17 CM</t>
  </si>
  <si>
    <t>PH-107</t>
  </si>
  <si>
    <t>PORT'AGHI ULTRA DELICATO DI TEBBETS ANGOLATO 12 CM</t>
  </si>
  <si>
    <t>PH-99</t>
  </si>
  <si>
    <t>PORT'AGHI ULTRA DELICATO DI TEBBETS DRITTO</t>
  </si>
  <si>
    <t>PH-65</t>
  </si>
  <si>
    <t>RETRATTORE DOPPIO DI TEBBETS</t>
  </si>
  <si>
    <t>ES-145</t>
  </si>
  <si>
    <t>RETRATTORE LEMBO DI MAXWELL GRANDE</t>
  </si>
  <si>
    <t>ES-125</t>
  </si>
  <si>
    <t>RETRATTORE LEMBO DI MAXWELL PICCOLO</t>
  </si>
  <si>
    <t>ES-124</t>
  </si>
  <si>
    <t>UNCINO AUTOSTATICO TEBBETS 11 MM</t>
  </si>
  <si>
    <t>BT-214</t>
  </si>
  <si>
    <t>639368/R</t>
  </si>
  <si>
    <t>UNCINO AUTOSTATICO TEBBETS 5 MM</t>
  </si>
  <si>
    <t>BT-212</t>
  </si>
  <si>
    <t>UNCINO AUTOSTATICO TEBBETS 8 MM</t>
  </si>
  <si>
    <t>BT-213</t>
  </si>
  <si>
    <t>VALORE TOTALE AUSL ROMAGNA</t>
  </si>
  <si>
    <t>VALORE TOTALE  AO PARMA</t>
  </si>
  <si>
    <t>VALORE TOTALE  AUSL REGGIO EMILIA</t>
  </si>
  <si>
    <t>VALORE TOTALE  AUO MODENA</t>
  </si>
  <si>
    <t>Valore complessivo offerto BMED SRL</t>
  </si>
  <si>
    <t>N. pezzi per cfz</t>
  </si>
  <si>
    <t>TARGHETTE AUTOCLAVABILI  in  PLASTICA vari colori 90X28 CIRCA AREA ETICHETTA ALMENO 80X28</t>
  </si>
  <si>
    <t>SL-0X/XXTAG (X INDICA IL CODICE COLORE)</t>
  </si>
  <si>
    <t>CAPEWARWICK</t>
  </si>
  <si>
    <t>ESENTE NO DM</t>
  </si>
  <si>
    <t>PANIERI IN RETE PER PER CARICO AUTOCLAVE A VAPORE SATURO E/O GAS PLASMA</t>
  </si>
  <si>
    <t>GRIGLIE PER CARICO IN AUTOCLAVE</t>
  </si>
  <si>
    <t>BC5011</t>
  </si>
  <si>
    <t>BIOCOMMERCIALE SRL</t>
  </si>
  <si>
    <t>BC5010</t>
  </si>
  <si>
    <t>BC5010-260</t>
  </si>
  <si>
    <t>BC5010-130</t>
  </si>
  <si>
    <t>GRIGLIE  IN LAMIERA PERFORATA 2 MM X 2MM PER LAVAGGIO  IN TERMODISINFETTORE</t>
  </si>
  <si>
    <t>BC48254SS</t>
  </si>
  <si>
    <t>DISPOSITIVO LEGACY</t>
  </si>
  <si>
    <t>PANIERE PER LAVAGGIO  485X253X44</t>
  </si>
  <si>
    <t>PANIERE PER LAVAGGIO 485X253X64</t>
  </si>
  <si>
    <t>BC48256SS</t>
  </si>
  <si>
    <t>PANIERE PER LAVAGGIO 243X253X44</t>
  </si>
  <si>
    <t>BC24254SS</t>
  </si>
  <si>
    <t>Vassoi pluriuso dotati di chiusura di sicurezza a scatto (non tagliente o sporgente) posto sui lati corti, con bordi perforati per il corretto passaggio dell'agente sterilizzante, realizzati in materiale plastico (polysulfone)</t>
  </si>
  <si>
    <t>misure indicative :           3,8 x 6,85, X 3,17 CM</t>
  </si>
  <si>
    <t>1320A</t>
  </si>
  <si>
    <t>PST CORP.</t>
  </si>
  <si>
    <t>S9080</t>
  </si>
  <si>
    <t>ESENTE DM CLASSE 1</t>
  </si>
  <si>
    <t>*00810051830088</t>
  </si>
  <si>
    <t>misure indicative :           10,1 6x 19, 5X  3,81CM</t>
  </si>
  <si>
    <t>4710A</t>
  </si>
  <si>
    <t>*00810051830408</t>
  </si>
  <si>
    <t>misure indicative :           15,24x  25,4 X  5 CM</t>
  </si>
  <si>
    <t>6132A</t>
  </si>
  <si>
    <t>*00810051830675</t>
  </si>
  <si>
    <t>misure indicative :           15,24x  25,4 X  6,35 CM</t>
  </si>
  <si>
    <t>6140A</t>
  </si>
  <si>
    <t>*00810051830736</t>
  </si>
  <si>
    <t xml:space="preserve">Vassoi pluriuso realizzati in materiale plastico (polysulfone) dotati di base e coperchio e supporti inerni in silicone per il corretto alloggiamento di ottiche endoscopiche durante il processo di sterilizzazione, stoccaggio e movimentazione. Il sistema deve avere un sistema di chiusura a scatto (non tagliente o sporgente  ) posto sui lati corti e con i bordi perforati per consentire il passaggio dell'agente sterilizzante. I vassoi devono essere compatibili con il lavaggio manuale e meccanico in termodisinfettore secondo 15883,1 e 2 e sterilizzabili in autoclave a vapore ciclo standard 134° </t>
  </si>
  <si>
    <t>vassoio per due ottiche con supporti 13 - E 7 mm  cm 6,6x30,5x3,8</t>
  </si>
  <si>
    <t>6500A</t>
  </si>
  <si>
    <t>*00810051830958</t>
  </si>
  <si>
    <t>vassoio per due ottiche con supporti 13-10 E 7 mm  cm 6,6x40,6x3,8</t>
  </si>
  <si>
    <t>6510A</t>
  </si>
  <si>
    <t>*00810051831016</t>
  </si>
  <si>
    <t>vassoio per due ottiche con supporti 13-10 E 7 mm  cm 7,6x55,8x3,8</t>
  </si>
  <si>
    <t>6520A</t>
  </si>
  <si>
    <t>*00810051831078</t>
  </si>
  <si>
    <t>vassoio per 4 ottiche con supporti 13-10 E 7 mm  cm 16,5x45,7x 7,62</t>
  </si>
  <si>
    <t>6560A</t>
  </si>
  <si>
    <t>*00810051831184</t>
  </si>
  <si>
    <t>vassoio per 4 ottiche con supporti 13-10 E 7 mm  cm 16,5x45,7x 3,8</t>
  </si>
  <si>
    <t>6550A</t>
  </si>
  <si>
    <t>*00810051831177</t>
  </si>
  <si>
    <t>Vassoio modulare in filo di acciaio inox dotato di doppio bordo superiore atraumatico per per la corretta organizzazione di strumenti chirurgici di grandi dimensioni e robotici, compatibile con il lavaggio manuale e meccanico in termodisinfettore secondo 15883,1 e 2 e sterilizzabili in autoclave a vapore ciclo standard 134°/perossido di idrogeno  CON COPERCHIO O SENZA</t>
  </si>
  <si>
    <t>vassoio per 2 o più strumenti o ottica e strumenti endoscopici di lunghezza DA CM68  x profondità superiore o uguale a 25cm e altezza superiore o uguale a 7,5 cm</t>
  </si>
  <si>
    <t>BC70201C</t>
  </si>
  <si>
    <t xml:space="preserve">vassoio per 2 o più strumenti o ottica e strumenti endoscopici di lunghezza DA CM68  x profondità superiore o uguale a 25cm e altezza superiore o uguale a 7,5 cm </t>
  </si>
  <si>
    <t>BC70301C</t>
  </si>
  <si>
    <t xml:space="preserve">Contenitori da riporto  in alluminio per il trasporto dei DM </t>
  </si>
  <si>
    <t>container da riporto da 1 US 585x274 altezza 123</t>
  </si>
  <si>
    <t>BCB592713</t>
  </si>
  <si>
    <t>container da riporto da 1 US 585x274 altezza 138</t>
  </si>
  <si>
    <t>BCB592715</t>
  </si>
  <si>
    <t>container da riporto da 1 US 585x274 altezza 188</t>
  </si>
  <si>
    <t>BCB592720</t>
  </si>
  <si>
    <t>container da riporto da 1 US 585x274 altezza 248</t>
  </si>
  <si>
    <t>BCB592726</t>
  </si>
  <si>
    <t>container da riporto da 3/4 US 462X 274 altezza 138</t>
  </si>
  <si>
    <t>BCB472713</t>
  </si>
  <si>
    <t>container da riporto da 1/2 US 297x274 altezza 123</t>
  </si>
  <si>
    <t>BCB302711</t>
  </si>
  <si>
    <t>container da riporto da 1/2 US 297x274 altezza 138</t>
  </si>
  <si>
    <t>BCB302713</t>
  </si>
  <si>
    <t>container da riporto da 1/2 US 297x274 altezza 188</t>
  </si>
  <si>
    <t>BCB302719</t>
  </si>
  <si>
    <t>container da riporto da 1/2 US 297x274 altezza 248</t>
  </si>
  <si>
    <t>BCB302723</t>
  </si>
  <si>
    <t>coperchi per container da riporto 1 US 585x 278</t>
  </si>
  <si>
    <t>BCC13X (SOSTITUIRE A X IL CODICE COLORE)</t>
  </si>
  <si>
    <t>coperchi per container da riporto 3/4 US 462X278</t>
  </si>
  <si>
    <t>BCC32X (SOSTITUIRE A X IL CODICE COLORE)</t>
  </si>
  <si>
    <t>coperchi per container da riporto  1/2 US 299X278</t>
  </si>
  <si>
    <t>BCC91X (SOSTITUIRE A X IL CODICE COLORE)</t>
  </si>
  <si>
    <t>OPERATORE ECONOMICO AGGIUDICATARIO</t>
  </si>
  <si>
    <t>Biocommerciale S.r.l.</t>
  </si>
  <si>
    <t>Q.TA' QUADRIENNALE AUSL REGGIO EMILIA</t>
  </si>
  <si>
    <t>PORTAGHI MICRO CM 18</t>
  </si>
  <si>
    <t>MICRO PINZA 18CM PERNO DA GUIDA</t>
  </si>
  <si>
    <t>25686-35</t>
  </si>
  <si>
    <t>PINZA RETTA CM 15</t>
  </si>
  <si>
    <t>PINZA RETTA CM 18</t>
  </si>
  <si>
    <t>MICRO PINZA 8MM 18CM MORSO LISCIO</t>
  </si>
  <si>
    <t>25687-01</t>
  </si>
  <si>
    <t>PINZA RETTA CM 11</t>
  </si>
  <si>
    <t>PINZA FINA LISA RETTA 11,5CM</t>
  </si>
  <si>
    <t>11740-11</t>
  </si>
  <si>
    <t>PINZA CURVA CM 15</t>
  </si>
  <si>
    <t>micro pinza p sutura manico rot 15cm cv</t>
  </si>
  <si>
    <t>13.71.15</t>
  </si>
  <si>
    <t>PINZA CURVA CM 18</t>
  </si>
  <si>
    <t>PINZETTA POSA CLAMPS /S/SCATTO</t>
  </si>
  <si>
    <t>Acland pinza p clips 14.5cm stretta</t>
  </si>
  <si>
    <t>56.85.91</t>
  </si>
  <si>
    <t>H03010103</t>
  </si>
  <si>
    <t xml:space="preserve">CLAMP DOPPIO + APPROSSIMATORE </t>
  </si>
  <si>
    <t>CLIP DOPPIO A 11MM</t>
  </si>
  <si>
    <t>25071-02</t>
  </si>
  <si>
    <t>CLAMP SINGOLO</t>
  </si>
  <si>
    <t>FORBICE MICRO CM 18 PUNTE ACUTE-PUNTE SMUSSE</t>
  </si>
  <si>
    <t>MICRO FORBICI PER DISEZZIONE 14MM 18CM</t>
  </si>
  <si>
    <t>25610-04</t>
  </si>
  <si>
    <t>25611-04</t>
  </si>
  <si>
    <t>ALTHEA ITALIA SRL</t>
  </si>
  <si>
    <t>BBRAUN MILANO SPA</t>
  </si>
  <si>
    <t>DIADUST MICROPINZETTA PIATTO CRV.185MM</t>
  </si>
  <si>
    <t>FM583R</t>
  </si>
  <si>
    <t>528039/R</t>
  </si>
  <si>
    <t>4038653467563</t>
  </si>
  <si>
    <t>Valore Althea italia Srl</t>
  </si>
  <si>
    <t>Valore Bbraun Milano Spa</t>
  </si>
  <si>
    <t>FONDO NON PERFORATO 1 US H 90MM</t>
  </si>
  <si>
    <t>JK440</t>
  </si>
  <si>
    <t>FONDO NON PERFORATO 1 US H 120MM</t>
  </si>
  <si>
    <t>JK441</t>
  </si>
  <si>
    <t>FONDO NON PERFORATO 1 US H 135MM</t>
  </si>
  <si>
    <t>JK442</t>
  </si>
  <si>
    <t>FONDO NON PERFORATO 1 US H 187MM</t>
  </si>
  <si>
    <t>JK444</t>
  </si>
  <si>
    <t>FONDO NON PERFORATO 1 US H 247 MM</t>
  </si>
  <si>
    <t>JK446</t>
  </si>
  <si>
    <t>FONDO NON PERFORATO 3/4 US H90MM</t>
  </si>
  <si>
    <t>JK740</t>
  </si>
  <si>
    <t>FONDO NON PERFORATO 3/4 US H120MM</t>
  </si>
  <si>
    <t>JK741</t>
  </si>
  <si>
    <t>FONDO NON PERFORATO 3/4 US H 135MM</t>
  </si>
  <si>
    <t>JK742</t>
  </si>
  <si>
    <t>FONDO NON PERFORATO 3/4 US H 187MM</t>
  </si>
  <si>
    <t>JK744</t>
  </si>
  <si>
    <t>FONDO NON PERFORATO 1/2 US H90MM</t>
  </si>
  <si>
    <t>JK340</t>
  </si>
  <si>
    <t>FONDO NON PERFORATO 1/2 US H120MM</t>
  </si>
  <si>
    <t>JK341</t>
  </si>
  <si>
    <t>FONDO NON PERFORATO 1/2 US H135MM</t>
  </si>
  <si>
    <t>JK342</t>
  </si>
  <si>
    <t>FONDO NON PERFORATO 1/2 US H187MM</t>
  </si>
  <si>
    <t>JK344</t>
  </si>
  <si>
    <t>FONDO NON PERFORATO 1/2 US H247MM</t>
  </si>
  <si>
    <t>JK346</t>
  </si>
  <si>
    <t>COPERCHIO con filtro permanente PER  BASI DA 1 US  VARI COLORI</t>
  </si>
  <si>
    <t>JP101</t>
  </si>
  <si>
    <t>COPERCHIO con filtro permanente  PER BASI DA 3/4 US VARI COLORI</t>
  </si>
  <si>
    <t>JP111</t>
  </si>
  <si>
    <t>COPERCHIO con filtro permanente  PER BASI DA 1/2 US VARI COLORI</t>
  </si>
  <si>
    <t>JP121</t>
  </si>
  <si>
    <t>CESTELLI CON PIEDINI PER CONTAINER DA 1 US</t>
  </si>
  <si>
    <t>CESTO INOX IN LAMIERA PERFORATA 1US dim. 540x240x41h mm</t>
  </si>
  <si>
    <t>75/4</t>
  </si>
  <si>
    <t>CBM S.R.L.</t>
  </si>
  <si>
    <t>08054130022496</t>
  </si>
  <si>
    <t>22%</t>
  </si>
  <si>
    <t>CESTO INOX IN LAMIERA PERFORATA 1US dim. 540x240x50h mm</t>
  </si>
  <si>
    <t>75/1</t>
  </si>
  <si>
    <t>08054130022113</t>
  </si>
  <si>
    <t>CESTO INOX IN LAMIERA PERFORATA 1US dim. 540x240x70h mm</t>
  </si>
  <si>
    <t>75/2</t>
  </si>
  <si>
    <t>08054130022236</t>
  </si>
  <si>
    <t>CESTO INOX IN LAMIERA PERFORATA 1US dim. 540x240x90h mm</t>
  </si>
  <si>
    <t>75/3</t>
  </si>
  <si>
    <t>08054130022441</t>
  </si>
  <si>
    <t>CESTELLI CON PIEDINI PER CONTAINER DA 1 US DIN</t>
  </si>
  <si>
    <t>CESTO INOX IN LAMIERA PERFORATA DIN/1US dim. 480x240x50h mm</t>
  </si>
  <si>
    <t>74/1</t>
  </si>
  <si>
    <t>08054130021055</t>
  </si>
  <si>
    <t>CESTO INOX IN LAMIERA PERFORATA DIN/1US dim. 480x240x70h mm</t>
  </si>
  <si>
    <t>74/2</t>
  </si>
  <si>
    <t>08054130021192</t>
  </si>
  <si>
    <t>CESTO INOX IN LAMIERA PERFORATA DIN/1US dim. 480x240x90h mm</t>
  </si>
  <si>
    <t>74/3</t>
  </si>
  <si>
    <t>08054130021468</t>
  </si>
  <si>
    <t>CESTELLI CON PIEDINI PER CONTAINER DA 3/4 US</t>
  </si>
  <si>
    <t>CESTO INOX IN LAMIERA PERFORATA 3/4US dim. 380x240x41h mm</t>
  </si>
  <si>
    <t>73/4</t>
  </si>
  <si>
    <t>08054130020645</t>
  </si>
  <si>
    <t xml:space="preserve">CESTELLI CON PIEDINI PER CONTAINER DA 3/4 US </t>
  </si>
  <si>
    <t>CESTO INOX IN LAMIERA PERFORATA 3/4US dim. 380x240x50h mm</t>
  </si>
  <si>
    <t>73/1</t>
  </si>
  <si>
    <t>08054130020287</t>
  </si>
  <si>
    <t>CESTO INOX IN LAMIERA PERFORATA 3/4US dim. 380x240x70h mm</t>
  </si>
  <si>
    <t>73/2</t>
  </si>
  <si>
    <t>08054130020430</t>
  </si>
  <si>
    <t>CESTO INOX IN LAMIERA PERFORATA 3/4US dim. 380x240x90h mm</t>
  </si>
  <si>
    <t>73/3</t>
  </si>
  <si>
    <t>08054130020584</t>
  </si>
  <si>
    <t>CESTELLI CON PIEDINI PER CONTAINER DA 1/2 US</t>
  </si>
  <si>
    <t>CESTO INOX IN LAMIERA PERFORATA 1/2US dim. 240x240x41h mm</t>
  </si>
  <si>
    <t>71/4</t>
  </si>
  <si>
    <t>08054130018925</t>
  </si>
  <si>
    <t>CESTO INOX IN LAMIERA PERFORATA 1/2US dim. 240x240x50h mm</t>
  </si>
  <si>
    <t>71/1</t>
  </si>
  <si>
    <t>08054130018376</t>
  </si>
  <si>
    <t>CESTELLI CON PIEDINI PER CONTAINER DA 1 /2US</t>
  </si>
  <si>
    <t>CESTO INOX IN LAMIERA PERFORATA 1/2US dim. 240x240x70h mm</t>
  </si>
  <si>
    <t>71/2</t>
  </si>
  <si>
    <t>08054130018611</t>
  </si>
  <si>
    <t>CESTO INOX IN LAMIERA PERFORATA 1/2US dim. 240x240x90h mm</t>
  </si>
  <si>
    <t>71/3</t>
  </si>
  <si>
    <t>08054130018789</t>
  </si>
  <si>
    <t>"CONTENITORI CON COPERCHIO TIPO SCATOLINE" PER ALLOGGIAMENTO PICCOLI STRUMENTI DIMENSIONI ESTERNE 135X120X47</t>
  </si>
  <si>
    <t>CESTINO INOX IN LAMIERA PERFORATA MICRO con COPERCHIO 
dim. 170x135x35h mm</t>
  </si>
  <si>
    <t>67F2</t>
  </si>
  <si>
    <t>08054130017317</t>
  </si>
  <si>
    <t>"CONTENITORI CON COPERCHIO TIPO SCATOLINE" PER ALLOGGIAMENTO PICCOLI STRUMENTI DIMENSIONI ESTERNE 267X125X49</t>
  </si>
  <si>
    <t>CESTINO INOX IN LAMIERA PERFORATA MINI con COPERCHIO
dim. 270x170x35h mm</t>
  </si>
  <si>
    <t>77M</t>
  </si>
  <si>
    <t>08054130023943</t>
  </si>
  <si>
    <t>CESTINO INOX IN LAMIERA PERFORATA MINI con COPERCHIO
dim. 267x125x49h mm</t>
  </si>
  <si>
    <t>76D</t>
  </si>
  <si>
    <t>08054130023028</t>
  </si>
  <si>
    <t>"CONTENITORI CON COPERCHIO TIPO SCATOLINE" PER ALLOGGIAMENTO MICRO STRUMENTI DIMENSIONI ESTERNE 85X44X25</t>
  </si>
  <si>
    <t>CESTINO INOX IN LAMIERA PERFORATA MINI con COPERCHIO
dim. 90x50x30h mm</t>
  </si>
  <si>
    <t>63H/1F</t>
  </si>
  <si>
    <t>08054130015825</t>
  </si>
  <si>
    <t>"CONTENITORI CON COPERCHIO  ALLOGGIAMENTO OTTICHE ED ACCESSORI</t>
  </si>
  <si>
    <t>CESTO INOX IN LAMIERA PERFORATA PER OTTICA RIGIDA con COPERCHIO
dim. 450x70x60h mm</t>
  </si>
  <si>
    <t>66/S2</t>
  </si>
  <si>
    <t>08054130053933</t>
  </si>
  <si>
    <t>CESTO INOX IN LAMIERA PERFORATA PER OTTICA RIGIDA ed ACCESSORI
 con COPERCHIO dim. 480x150x50h mm</t>
  </si>
  <si>
    <t>66/1K</t>
  </si>
  <si>
    <t>08054130054046</t>
  </si>
  <si>
    <t>CESTO INOX IN LAMIERA PERFORATA PER OTTICA RIGIDA + CAVO
con COPERCHIO dim. 480x150x50h mm</t>
  </si>
  <si>
    <t>66KIT-2</t>
  </si>
  <si>
    <t>08054130054053</t>
  </si>
  <si>
    <t>SISTEMI DI ALLOGGIAMENTO STRUMENTI ATRAUMATICI IN SILICONE</t>
  </si>
  <si>
    <t>SUPPORTO SILICONE AMOVIBILE AD ALBERELLO Ø3a9x116 - 5 SLOT</t>
  </si>
  <si>
    <t>S116R030905</t>
  </si>
  <si>
    <t>08054130046645</t>
  </si>
  <si>
    <t>SUPPORTO SILICONE AMOVIBILE AD ALBERELLO Ø3a9x165 - 7 SLOT</t>
  </si>
  <si>
    <t>S165R030907</t>
  </si>
  <si>
    <t>08054130047000</t>
  </si>
  <si>
    <t>SUPPORTO SILICONE AMOVIBILE AD ALBERELLO Ø3a9x232 - 11 SLOT</t>
  </si>
  <si>
    <t>S232R030911</t>
  </si>
  <si>
    <t>08054130048052</t>
  </si>
  <si>
    <t>SUPPORTO SILICONE AMOVIBILE AD ALBERELLO Ø3a7x116 - 9 SLOT</t>
  </si>
  <si>
    <t>S116TH030709</t>
  </si>
  <si>
    <t>08054130046669</t>
  </si>
  <si>
    <t>SUPPORTO SILICONE AMOVIBILE AD ALBERELLO Ø3a7x165 - 14 SLOT</t>
  </si>
  <si>
    <t>S165TH030714</t>
  </si>
  <si>
    <t>08054130047130</t>
  </si>
  <si>
    <t>SUPPORTO SILICONE AMOVIBILE AD ALBERELLO Ø3a7x232 - 20 SLOT</t>
  </si>
  <si>
    <t>S232TH030720</t>
  </si>
  <si>
    <t>08054130048090</t>
  </si>
  <si>
    <t>SUPPORTO SILICONE AMOVIBILE A PETTINE 116 mm 9x3 SLOT</t>
  </si>
  <si>
    <t>S116P020309</t>
  </si>
  <si>
    <t>08054130046638</t>
  </si>
  <si>
    <t>SUPPORTO SILICONE AMOVIBILE A STELLA Ø3a8x116x50h - 9 SLOT</t>
  </si>
  <si>
    <t>S116A030809/5</t>
  </si>
  <si>
    <t>08054130046508</t>
  </si>
  <si>
    <t>SUPPORTO SILICONE AMOVIBILE PER OCULARE ENDOSCOPIO Ø15x38 - 1 SLOT</t>
  </si>
  <si>
    <t>S038E15NN01</t>
  </si>
  <si>
    <t>08054130044870</t>
  </si>
  <si>
    <t>SUPPORTO SILICONE AMOVIBILE CON FORO SINGOLO Ø12x38</t>
  </si>
  <si>
    <t>S038B12NN01</t>
  </si>
  <si>
    <t>08054130044580</t>
  </si>
  <si>
    <t>PERNO DI FISSAGGIO h32 PER STRUMENTI AD ANELLI</t>
  </si>
  <si>
    <t>2000075R</t>
  </si>
  <si>
    <t>N.A.</t>
  </si>
  <si>
    <t>CACCIAVITE PER SISTEMI DI ALLOGGIAMENTO</t>
  </si>
  <si>
    <t>CACCIAVITE TORX T20 PER FISSAGGIO SILICONI</t>
  </si>
  <si>
    <t>STORX</t>
  </si>
  <si>
    <t>SIGILLO SICUREZZA  MONOUSO PER CONTAINER  1000pz</t>
  </si>
  <si>
    <t>Sigillo container Aesculap s/indicatore</t>
  </si>
  <si>
    <t>3FCZB460402</t>
  </si>
  <si>
    <t>VEREINIGTE PAPIERWARENFABRIKEN GmbH</t>
  </si>
  <si>
    <t>ETICHETTE MONOUSO AUTOADESIVE PER CONTAINER CON INDICATORE DI VIRAGGIO PER STERILIZZAZIONE A VAPORE x 100  pz</t>
  </si>
  <si>
    <t>Etichetta autoadesiva c/indicatore Aesculap</t>
  </si>
  <si>
    <t>3FCZB450104</t>
  </si>
  <si>
    <t>SPILLE/MORSETTO PER STRUMENTI</t>
  </si>
  <si>
    <t xml:space="preserve">SPILLA Ø3x160 mm PORTA STRUMENTI AD ANELLI </t>
  </si>
  <si>
    <t>08054130009664</t>
  </si>
  <si>
    <t xml:space="preserve">OLIO LUBRIFICANTE PER FERRI CHIRURGICI </t>
  </si>
  <si>
    <t>JG598</t>
  </si>
  <si>
    <t xml:space="preserve">OLIO SPRAY LUBRIFICANTE PER FERRI CHIRURGICI </t>
  </si>
  <si>
    <t>Lubrinol lubrificante spray</t>
  </si>
  <si>
    <t>02004</t>
  </si>
  <si>
    <t>STERIS</t>
  </si>
  <si>
    <t>V9099</t>
  </si>
  <si>
    <t>Esente</t>
  </si>
  <si>
    <t>4047389020041</t>
  </si>
  <si>
    <t xml:space="preserve">DETERGENTE PER DETERGERE E CURARE LA SUPERFICIE DEI CONTAINER </t>
  </si>
  <si>
    <t>JG601</t>
  </si>
  <si>
    <t>CESTO CRIV.MINI PERF.2MM C.COP.85X44X25</t>
  </si>
  <si>
    <t>CESTO CRIVEL.MINI C.COPERCHO 85X44X25MM</t>
  </si>
  <si>
    <t>CESTA DI FILO C.COPER.P.AGHI GUIDA REDON</t>
  </si>
  <si>
    <t>CESTO 280x110x40h mm con COPERCHIO, TAPPETINO e 2xCODE</t>
  </si>
  <si>
    <t>76TL</t>
  </si>
  <si>
    <t>08054130023301</t>
  </si>
  <si>
    <t>1/1 CESTELLO PERFORATO 540X253X56MM</t>
  </si>
  <si>
    <t>STUOIA GROPPO SILICONE 470X230X30MM</t>
  </si>
  <si>
    <t>TAPPETINO IN SILICONE A MULTIPERFORAZIONI 460x220 mm</t>
  </si>
  <si>
    <t>2000515L</t>
  </si>
  <si>
    <t>08054130053261</t>
  </si>
  <si>
    <t>STUOIA GROPPO SILICONE 276X125X18MM</t>
  </si>
  <si>
    <t>TAPPETINO IN SILICONE A MULTIPERFORAZIONI 240x110 mm</t>
  </si>
  <si>
    <t>2000507/1L</t>
  </si>
  <si>
    <t>08054130054077</t>
  </si>
  <si>
    <t>PANIERE 1/2 F.SENZA PIEDINI 243X253X44MM</t>
  </si>
  <si>
    <t>PANIERE 1/2 F.SENZA PIEDINI 243X253X64MM</t>
  </si>
  <si>
    <t>PANIERE 1/2 F.SENZA PIEDINI 243X253X94MM</t>
  </si>
  <si>
    <t>PANIERE 1/1 F.SENZA PIEDINI 485X253X24MM</t>
  </si>
  <si>
    <t>CESTO INOX IN LAMIERA PERFORATA DIN/1US dim. 480x240x41h mm</t>
  </si>
  <si>
    <t>74/4</t>
  </si>
  <si>
    <t>08054130021529</t>
  </si>
  <si>
    <t>PANIERE 1/1 F.SENZA PIEDINI 485X253X94MM</t>
  </si>
  <si>
    <t>PANIERE 1/1 F.SENZA PIEDINI 540X253X24MM</t>
  </si>
  <si>
    <t>PANIERE 1/1 F.SENZA PIEDINI 540X253X64MM</t>
  </si>
  <si>
    <t>PANIERE 1/1 F.SENZA PIEDINI 540X253X94MM</t>
  </si>
  <si>
    <t>PANIERE 3/4 F.SENZA PIEDINI 406X253X24MM</t>
  </si>
  <si>
    <t>TRAVERSINA PER STRUMENTI TIPO 2 120X40MM</t>
  </si>
  <si>
    <t>TRAVERSINA PER STRUMENTI 120X40MM</t>
  </si>
  <si>
    <t>TRAVERSINA DIVISORI.IN SILICONE 243X41MM</t>
  </si>
  <si>
    <t>SUPPORTO SILICONE AMOVIBILE CHIUSO 232 mm</t>
  </si>
  <si>
    <t>S232CNNNN00</t>
  </si>
  <si>
    <t>08054130047789</t>
  </si>
  <si>
    <t>CENTER BAR 213X67X16MM W/FIXATION SCREWS</t>
  </si>
  <si>
    <t>SUPPORTO SILICONE AVOVIBILE PER 27 HEGAR 232 mm</t>
  </si>
  <si>
    <t>S232H011529</t>
  </si>
  <si>
    <t>08054130047956</t>
  </si>
  <si>
    <t>ANGLE BAR 213X50X42MM W/FIXATION SCREWS</t>
  </si>
  <si>
    <t>DIVIDER 40X5X30MM F/CENTER BAR JG362R</t>
  </si>
  <si>
    <t>CODA DI RONDINE MOBILE FERMASTRUMENTI 220 mm PER COPERCHI CESTI LF</t>
  </si>
  <si>
    <t>71S200</t>
  </si>
  <si>
    <t>08054130019922</t>
  </si>
  <si>
    <t>SOSTEGNO STELI PER OTTICHE RIGIDE</t>
  </si>
  <si>
    <t>SUPPORTO SILICONE AMOVIBILE A STELLA Ø8a15x38 - 1 SLOT</t>
  </si>
  <si>
    <t>S038A081501</t>
  </si>
  <si>
    <t>08054130044467</t>
  </si>
  <si>
    <t>PLACCHETTA CON SCRIT.SINO 13 CIFRE ROSSO</t>
  </si>
  <si>
    <t>TARGHETTA ALLUMINIO ROSSA  48x17 mm  IDENTIFICATIVA MARCATA</t>
  </si>
  <si>
    <t>2000051R</t>
  </si>
  <si>
    <t>PLACCHETTA CON SCRITTA ROSSA</t>
  </si>
  <si>
    <t>TARGHETTA ALLUMINIO ROSSA 56x18 mm IDENTIFICATIVA MARCATA tipo AESCULAP</t>
  </si>
  <si>
    <t>2000051AE-R</t>
  </si>
  <si>
    <t>FILTRO PERMANENTE MINI CONTAINER</t>
  </si>
  <si>
    <t>FILTRO IN PTFE PER MINICONTAINER 215x95 mm</t>
  </si>
  <si>
    <t>FPTFE215X95</t>
  </si>
  <si>
    <t>S010399</t>
  </si>
  <si>
    <t>08054130041763</t>
  </si>
  <si>
    <t>VASCHETTA P.CONTAINER MINI ALTEZZA:57MM</t>
  </si>
  <si>
    <t>JK188</t>
  </si>
  <si>
    <t>CONTAINER DENTALE 312X190X92MM</t>
  </si>
  <si>
    <t>JN295</t>
  </si>
  <si>
    <t>PRIMELINE PRO 1/1 LID ARGENTO</t>
  </si>
  <si>
    <t>JP105</t>
  </si>
  <si>
    <t>PRIMELINE PRO 3/4 COPERCHIO SILVER</t>
  </si>
  <si>
    <t>JP115</t>
  </si>
  <si>
    <t>PRIMELINE PRO 1/2 SILVER</t>
  </si>
  <si>
    <t>JP125</t>
  </si>
  <si>
    <t>PREZZO UNTIARIO OFFERTO</t>
  </si>
  <si>
    <t>BS MEDICAL SRL</t>
  </si>
  <si>
    <t>VASCHETTA PER CONTAINER 1/1 ALTEZZA:90MM</t>
  </si>
  <si>
    <t>2439247/R</t>
  </si>
  <si>
    <t>VASCHETTA P.CONTAINER 1/1 ALTEZZA:120MM</t>
  </si>
  <si>
    <t>2439248/R</t>
  </si>
  <si>
    <t>VASCHETTA P.CONTAINER 1/1 ALTEZZA:135MM</t>
  </si>
  <si>
    <t>2439249/R</t>
  </si>
  <si>
    <t>VASCHETTA P.CONTAINER 1/1 ALTEZZA:187MM</t>
  </si>
  <si>
    <t>2358269/R</t>
  </si>
  <si>
    <t>VASCHETTA P.CONTAINER 1/1 ALTEZZA:247MM</t>
  </si>
  <si>
    <t>2439250/R</t>
  </si>
  <si>
    <t>VASCHETTA PER CONTAINER 3/4 ALTEZZA:90MM</t>
  </si>
  <si>
    <t>2439255/R</t>
  </si>
  <si>
    <t>VASCHETTA P.CONTAINER 3/4 ALTEZZA:120MM</t>
  </si>
  <si>
    <t>2439256/R</t>
  </si>
  <si>
    <t>VASCHETTA P.CONTAINER 3/4 ALTEZZA:135MM</t>
  </si>
  <si>
    <t>2439257/R</t>
  </si>
  <si>
    <t>VASCHETTA P.CONTAINER 3/4 ALTEZZA:187MM</t>
  </si>
  <si>
    <t>2439271/R</t>
  </si>
  <si>
    <t>VASCHETTA PER CONTAINER 1/2 ALTEZZA:90MM</t>
  </si>
  <si>
    <t>2439235/R</t>
  </si>
  <si>
    <t>VASCHETTA P.CONTAINER 1/2 ALTEZZA:120MM</t>
  </si>
  <si>
    <t>2439236/R</t>
  </si>
  <si>
    <t>VASCHETTA P.CONTAINER 1/2 ALTEZZA:135MM</t>
  </si>
  <si>
    <t>2439237/R</t>
  </si>
  <si>
    <t>VASCHETTA P.CONTAINER 1/2 ALTEZZA:187MM</t>
  </si>
  <si>
    <t>2439238/R</t>
  </si>
  <si>
    <t>VASCHETTA P.CONTAINER 1/2 ALTEZZA:247MM</t>
  </si>
  <si>
    <t>2439239/R</t>
  </si>
  <si>
    <t>PRIMELINE PRO 1/1 COPERCHIO ROSSO</t>
  </si>
  <si>
    <t>2395934/R</t>
  </si>
  <si>
    <t>COPERCHIO PRIMELINE PRO 3/4 ROSSO</t>
  </si>
  <si>
    <t>2439989/R</t>
  </si>
  <si>
    <t>COPERCHIO PRIMELINE PRO 1/2  ROSSO</t>
  </si>
  <si>
    <t>2439994/R</t>
  </si>
  <si>
    <t>GRAFFA FISSAGGIO P.ELEM.MAGAZZINAGGIO</t>
  </si>
  <si>
    <t>JG301R</t>
  </si>
  <si>
    <t xml:space="preserve">N.A. </t>
  </si>
  <si>
    <t>DETERGENTE SUPERFICIE CONTAINER 300G</t>
  </si>
  <si>
    <t>2380193/R</t>
  </si>
  <si>
    <t>SO199</t>
  </si>
  <si>
    <t>1690135/R</t>
  </si>
  <si>
    <t>COPERCHIO PRIMELINE PRO 1/1 ARGENTO</t>
  </si>
  <si>
    <t>2439988/R</t>
  </si>
  <si>
    <t>COPERCHIO PRIMELINE PRO 3/4  ARGENTO</t>
  </si>
  <si>
    <t>2439993/R</t>
  </si>
  <si>
    <t>COPERCHIO PRIMELINE PRO 1/2  ARGENTO</t>
  </si>
  <si>
    <t>2439998/R</t>
  </si>
  <si>
    <t>STERILIT I OLIATORE A GOCCIA</t>
  </si>
  <si>
    <t>2771450/R</t>
  </si>
  <si>
    <t>VALORE TOTALE  IRST</t>
  </si>
  <si>
    <t>Valore BS Medical</t>
  </si>
  <si>
    <t>SOLLEVATORE PER CONTAINER PORTATA MAX 70KG CON PIANO IN PEHD</t>
  </si>
  <si>
    <t>SOLLEVATORE CONTAINER LIFT&amp;DRIVE 70E</t>
  </si>
  <si>
    <t>LIFT&amp;DRIVE70E</t>
  </si>
  <si>
    <t>PRONOMIC</t>
  </si>
  <si>
    <t>NO DM</t>
  </si>
  <si>
    <t>CARRELLO PORTA CONTAINER DIM 103X 63X 125CM</t>
  </si>
  <si>
    <t>CARRELLO PORTA CONTAINERS A SCAFFALE</t>
  </si>
  <si>
    <t>RC-S1-000902</t>
  </si>
  <si>
    <t>AGMA</t>
  </si>
  <si>
    <t>CARRELLO PORTA CONTAINER CON  ANTE DI CHIUSURA DIM 110X68X130CM</t>
  </si>
  <si>
    <t xml:space="preserve">CARRELLO AD ARMADIO PORTA CONTAINER </t>
  </si>
  <si>
    <t>RC-S1-000905</t>
  </si>
  <si>
    <t>CARRELLO SERVITORE PORTA CONTAINER SINGOLO</t>
  </si>
  <si>
    <t>CARRELLO PORTA CONTAINER CON GRIGLIA SINGOLA</t>
  </si>
  <si>
    <t>RC-S1-000903</t>
  </si>
  <si>
    <t>ERMIS</t>
  </si>
  <si>
    <t>CARRELLO SERVITORE PORTA CONTAINER DOPPIO</t>
  </si>
  <si>
    <t>CARRELLO PORTA CONTAINER CON GRIGLIA DOPPIA</t>
  </si>
  <si>
    <t>RC-S1-000904</t>
  </si>
  <si>
    <t xml:space="preserve"> </t>
  </si>
  <si>
    <t>RAMEDICAL SRL</t>
  </si>
  <si>
    <t>Valore Ramedical srl</t>
  </si>
  <si>
    <t>Q.TA' QUADRIENNALE AUO MODENA</t>
  </si>
  <si>
    <t>Vasche con coperchio per decontaminazione dotate di guarnizioni a tenuta stagna e perni per la chiusura.Dimensione: 864 x 438 x 152 mm strumentario Da Vinci.</t>
  </si>
  <si>
    <t xml:space="preserve">IN-PIC-20-D-LT </t>
  </si>
  <si>
    <t>CASSETTE BOX   TRASPORTO MATERIALE STERILIZZAZIONE DA 25L DIM 500 x 300 x 274</t>
  </si>
  <si>
    <t>CONTENITORE DA TRASPORTO APERTURA SUPERIORE 25 LITRI - GRIGIO COPERCHIO NERO - 500 x 300 x 274 mm</t>
  </si>
  <si>
    <t>5102-05-834</t>
  </si>
  <si>
    <t>Engels Logistiek B.V.</t>
  </si>
  <si>
    <t>CASSETTE BOX   TRASPORTO MATERIALE STERILIZZAZIONE DA 45L DIM 600 x 400 x 275</t>
  </si>
  <si>
    <t>CONTENITORE DA TRASPORTO APERTURA SUPERIORE 45 LITRI - GRIGIO COPERCHIO NERO - 600 x 400 x 275 mm</t>
  </si>
  <si>
    <t>5103-05-834</t>
  </si>
  <si>
    <t>CASSETTE BOX   TRASPORTO MATERIALE STERILIZZAZIONE DA 60L DIM 600 x 400 x 374</t>
  </si>
  <si>
    <t>CONTENITORE DA TRASPORTO APERTURA SUPERIORE 60 LITRI - GRIGIO COPERCHIO NERO - 600 x 400 x 374 mm</t>
  </si>
  <si>
    <t>5100-05-834</t>
  </si>
  <si>
    <t xml:space="preserve">SIGILLO SICUREZZA  MONOUSO PER CONTAINER  </t>
  </si>
  <si>
    <t>SIGILLO SENZA INDICATORE DI SICUREZZA - PAD 02 BLU</t>
  </si>
  <si>
    <t>PAD-0211</t>
  </si>
  <si>
    <t>Tec Care</t>
  </si>
  <si>
    <t>376011451PADE9</t>
  </si>
  <si>
    <t>Set per decontaminazione 3 litri DIM INTERNE 250 x 160 x 90 mm</t>
  </si>
  <si>
    <t>SET DECONTAMINAZIONE CONTENITORE 3 LITRI - 300 x 190 x 115 MM</t>
  </si>
  <si>
    <t>10.0004.3</t>
  </si>
  <si>
    <t>ACTO GmbH</t>
  </si>
  <si>
    <t>Z12011399</t>
  </si>
  <si>
    <t>Set per decontaminazione 10 litri DIM INTERNE 450 x 200 x 120 mm</t>
  </si>
  <si>
    <t>SET DECONTAMINAZIONE CONTENITORE 10 LITRI - 390 x 290 x 170 MM</t>
  </si>
  <si>
    <t>10.2192.10</t>
  </si>
  <si>
    <t>\</t>
  </si>
  <si>
    <t>Summit Transport Box XL</t>
  </si>
  <si>
    <t>Summit Medical</t>
  </si>
  <si>
    <t>385640047128</t>
  </si>
  <si>
    <t>Valore BS Medical Srl</t>
  </si>
  <si>
    <t>Sconto listino 15%</t>
  </si>
  <si>
    <t>Sconto listino 16%</t>
  </si>
  <si>
    <t>Sconto listino 30%</t>
  </si>
  <si>
    <t>Q.TA QUADRIENNALE  AUSL ROMAGNA</t>
  </si>
  <si>
    <t>Q.TA QUADRIENNALE  AO PARMA</t>
  </si>
  <si>
    <t>Q.TA QUADRIENNALE  AUSL PIACENZA</t>
  </si>
  <si>
    <t xml:space="preserve">REYNOLDS forbici per dissezione 145mm curvo TITANIT </t>
  </si>
  <si>
    <t>SC8075</t>
  </si>
  <si>
    <t>ASANUS</t>
  </si>
  <si>
    <t>04060414178258</t>
  </si>
  <si>
    <t xml:space="preserve">REYNOLDS forbici per dissezione 180mm curvo smusso-smusso TITANIT </t>
  </si>
  <si>
    <t>SC8440</t>
  </si>
  <si>
    <t>04060414178852</t>
  </si>
  <si>
    <t>REYNOLDS forbici per dissezione 230mm curvo smusso-smusso TITANIT</t>
  </si>
  <si>
    <t>SC8441</t>
  </si>
  <si>
    <t>04060414178869</t>
  </si>
  <si>
    <t>POTTS-SMITH forbici vascolari 185mm 60° angolato acuto-acuto lunghezza de lame 25mm TITANIT</t>
  </si>
  <si>
    <t>SC8562</t>
  </si>
  <si>
    <t>04060414178975</t>
  </si>
  <si>
    <t>POTTS-SMITH forbici vascolari 185mm 45° angolato acuto-acuto lunghezza de lame 25mm TITANIT</t>
  </si>
  <si>
    <t>SC8561</t>
  </si>
  <si>
    <t>04060414178968</t>
  </si>
  <si>
    <t xml:space="preserve">POTTS Micro-Slim-Line forbici vascolari 171mm 60° angolato lunghezza de lame 8mm TITANIT </t>
  </si>
  <si>
    <t>SC8842</t>
  </si>
  <si>
    <t>04060414179439</t>
  </si>
  <si>
    <t xml:space="preserve">POTTS Micro-Slim-Line forbici vascolari 176mm 45° angolato lunghezza de lame 8mm TITANIT </t>
  </si>
  <si>
    <t>SC8832</t>
  </si>
  <si>
    <t>04060414179392</t>
  </si>
  <si>
    <t xml:space="preserve">POTTS forbici vascolari 180mm 45° angolato lunghezza de lame 13mm TITANIT </t>
  </si>
  <si>
    <t>SC8770</t>
  </si>
  <si>
    <t>04060414179255</t>
  </si>
  <si>
    <t xml:space="preserve">POTTS forbici vascolari 175mm 60° angolato lunghezza de lame 13mm TITANIT </t>
  </si>
  <si>
    <t>SC8780</t>
  </si>
  <si>
    <t>04060414179279</t>
  </si>
  <si>
    <t xml:space="preserve">TUULA forbici per dissezione 260mm curvo a S lame fino TITANIT </t>
  </si>
  <si>
    <t>SC8660</t>
  </si>
  <si>
    <t>04060414179088</t>
  </si>
  <si>
    <t xml:space="preserve">METZENBAUM-FINO forbici per dissezione 230mm curvo a S modello Malago delicato TITANIT </t>
  </si>
  <si>
    <t>SC8241</t>
  </si>
  <si>
    <t>04060414178487</t>
  </si>
  <si>
    <t xml:space="preserve">LILLEHEY-POTTS forbici per dissezione 180mm curvo acuto-acuto TITANIT </t>
  </si>
  <si>
    <t>SC8141</t>
  </si>
  <si>
    <t>04060414178371</t>
  </si>
  <si>
    <t xml:space="preserve">LILLEHEY-POTTS forbici per dissezione 230mm curvo smusso-smusso TITANIT </t>
  </si>
  <si>
    <t>SC8143</t>
  </si>
  <si>
    <t>04060414178388</t>
  </si>
  <si>
    <t xml:space="preserve">METZENBAUM-MINI forbici per dissezione 110mm curvo smusso-smusso TITANIT </t>
  </si>
  <si>
    <t>SC8001</t>
  </si>
  <si>
    <t>04060414178043</t>
  </si>
  <si>
    <t xml:space="preserve">METZENBAUM-FINO forbici per dissezione 180mm curvo smusso-smusso TITANIT </t>
  </si>
  <si>
    <t>SC8273</t>
  </si>
  <si>
    <t>04060414178500</t>
  </si>
  <si>
    <t xml:space="preserve">METZENBAUM-FINO forbici per dissezione 200mm curvo smusso-smusso TITANIT </t>
  </si>
  <si>
    <t>SC8275</t>
  </si>
  <si>
    <t>04060414178517</t>
  </si>
  <si>
    <t>METZENBAUM-FINO forbici per dissezione 230mm curvo smusso-smusso TITANIT</t>
  </si>
  <si>
    <t>SC8287</t>
  </si>
  <si>
    <t>04060414178586</t>
  </si>
  <si>
    <t xml:space="preserve">METZENBAUM-FINO forbici per dissezione 260mm curvo smusso-smusso TITANIT </t>
  </si>
  <si>
    <t>SC8297</t>
  </si>
  <si>
    <t>04060414178630</t>
  </si>
  <si>
    <t xml:space="preserve">METZENBAUM-FINO forbici per dissezione 280mm curvo smusso-smusso TITANIT </t>
  </si>
  <si>
    <t>SC8289</t>
  </si>
  <si>
    <t>04060414178593</t>
  </si>
  <si>
    <t xml:space="preserve">SATINSKY forbici 245mm curvo leggermente TITANIT </t>
  </si>
  <si>
    <t>SC8590</t>
  </si>
  <si>
    <t>04060414179019</t>
  </si>
  <si>
    <t xml:space="preserve">forbici per isterectomia 255mm curvo TITANIT adatto per pinzes parametrica </t>
  </si>
  <si>
    <t>SC8960</t>
  </si>
  <si>
    <t>04060414424447</t>
  </si>
  <si>
    <t xml:space="preserve">forbici per isterectomia 250mm curvo fortemente TITANIT adatto per pinzes parametrica </t>
  </si>
  <si>
    <t>SC8965</t>
  </si>
  <si>
    <t>04060414425161</t>
  </si>
  <si>
    <t>CRILE-WOOD POWER-TC portaghi TITANIT 150mm retto morso 17.5mm per suture da 4/0 a 6/0</t>
  </si>
  <si>
    <t>NH0230T</t>
  </si>
  <si>
    <t>04060414139648</t>
  </si>
  <si>
    <t xml:space="preserve">CRILE-WOOD POWER-TC portaghi TITANIT 180mm retto punta 2.0mm per suture da 4/0 a 6/0 </t>
  </si>
  <si>
    <t>NH0240T</t>
  </si>
  <si>
    <t>04060414139679</t>
  </si>
  <si>
    <t xml:space="preserve">CRILE-WOOD POWER-TC portaghi TITANIT 200mm retto morso 22mm per suture da 4/0 a 6/0 </t>
  </si>
  <si>
    <t>NH0260T</t>
  </si>
  <si>
    <t>04060414139730</t>
  </si>
  <si>
    <t xml:space="preserve">CRILE-WOOD POWER-TC portaghi TITANIT 230mm retto morso o 24mm per suture da 4/0 a 6/0 </t>
  </si>
  <si>
    <t>NH0265T</t>
  </si>
  <si>
    <t>04060414139761</t>
  </si>
  <si>
    <t xml:space="preserve">RYDER POWER-TC portaghi TITANIT 175mm retto striato punta 1.2mm per suture da 7/0 a 8/0 </t>
  </si>
  <si>
    <t>NH0520T</t>
  </si>
  <si>
    <t>04060414140606</t>
  </si>
  <si>
    <t>Strumenti speciali altamente performanti rivestititi in ceramica e polvere di titanio</t>
  </si>
  <si>
    <t>PREZZO UNITARIO A BASE D'ASTA</t>
  </si>
  <si>
    <t>ASPEN LEGACY 2025 – VALIDATO 30%</t>
  </si>
  <si>
    <t>- ASANUS PUBBLICO 2024 50%</t>
  </si>
  <si>
    <t>- BOVIE-OLSEN 2025 – VALIDATO 45%</t>
  </si>
  <si>
    <t>- DEROYAL 2025 – VALIDATO 45%</t>
  </si>
  <si>
    <t>- EXACT MEDICAL 2025 – VALIDATO 45%</t>
  </si>
  <si>
    <t>- KIRWAN 2025 – VALIDATO 45%</t>
  </si>
  <si>
    <t>- NOPA 30%</t>
  </si>
  <si>
    <t>- PRIME MEDICAL 2025 – VALIDATO 45%</t>
  </si>
  <si>
    <t>- PROTEK 2025 – VALIDATO 30%</t>
  </si>
  <si>
    <t>- RZ MEDIZINTECHNICK 2025 – VALIDATO 50%</t>
  </si>
  <si>
    <t>- STERILIZZAZIONE LISTINO 30%</t>
  </si>
  <si>
    <t>- SYMMETRY SURGICAL – VALIDATO 50%</t>
  </si>
  <si>
    <t>- LISTINO BCOVER - ASCENDIA – STRALCIO 35%</t>
  </si>
  <si>
    <t>Sconti listini:</t>
  </si>
  <si>
    <t>Sconto listino: 35%</t>
  </si>
  <si>
    <t>Sconto listino: 40%</t>
  </si>
  <si>
    <t>CBM 45%</t>
  </si>
  <si>
    <t>DETROX 35%</t>
  </si>
  <si>
    <t>DR. WEIGERT 40%</t>
  </si>
  <si>
    <t>INTERSTER 30%</t>
  </si>
  <si>
    <t>SPS MEDICAL 30%</t>
  </si>
  <si>
    <t>SUMMIT MEDICAL E RICAMBI 20% E 40%</t>
  </si>
  <si>
    <t>TERRAGENE 40%</t>
  </si>
  <si>
    <t>VP STERICLIN 45%</t>
  </si>
  <si>
    <t>WARWICK 45%</t>
  </si>
  <si>
    <t>Sconto listino 40%</t>
  </si>
  <si>
    <t>Sconto listino 35%</t>
  </si>
  <si>
    <t>Sconti sui listini:</t>
  </si>
  <si>
    <t>ID&amp;CO Sconto listino 25%</t>
  </si>
  <si>
    <t>PROMED Sconto listino 35%</t>
  </si>
  <si>
    <t>VEGA  Sconto listino 0%</t>
  </si>
  <si>
    <t>ZACCANTI  Sconto listino (Storz 16% Martin 30%)</t>
  </si>
  <si>
    <t>BMED Sconto listino 30%</t>
  </si>
  <si>
    <t>VEDISE Sconto listino 30%</t>
  </si>
  <si>
    <t>ZACCANTI Sconto listino 30%</t>
  </si>
  <si>
    <t>VEGA Sconto listino 0%</t>
  </si>
  <si>
    <t>Valore complessivo Biocommerciale s.r.l.</t>
  </si>
  <si>
    <r>
      <rPr>
        <b/>
        <sz val="10.5"/>
        <rFont val="Calibri"/>
        <family val="2"/>
      </rPr>
      <t>Q.TA' QUADRIENNALE
AUSL ROMAGNA</t>
    </r>
  </si>
  <si>
    <r>
      <rPr>
        <b/>
        <sz val="10.5"/>
        <rFont val="Calibri"/>
        <family val="2"/>
      </rPr>
      <t>Q.TA' QUADRIENNALE AO
PARMA</t>
    </r>
  </si>
  <si>
    <r>
      <rPr>
        <b/>
        <sz val="10.5"/>
        <rFont val="Calibri"/>
        <family val="2"/>
      </rPr>
      <t>Q.TA' QUADRIENNALE
AUSL PIACENZA</t>
    </r>
  </si>
  <si>
    <r>
      <rPr>
        <b/>
        <sz val="10.5"/>
        <rFont val="Calibri"/>
        <family val="2"/>
      </rPr>
      <t>Q.TA' QUADRIENNALE
AUO MODENA</t>
    </r>
  </si>
  <si>
    <t>Sconti listini Biocommerciale:</t>
  </si>
  <si>
    <t>Sconti listini BS Medical:</t>
  </si>
  <si>
    <t>Valore Ramedical - Sconto listino: 50%+10%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</si>
</sst>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&quot; €&quot;_-;\-* #,##0.00&quot; €&quot;_-;_-* \-??&quot; €&quot;_-;_-@_-"/>
    <numFmt numFmtId="166" formatCode="##############"/>
    <numFmt numFmtId="167" formatCode="#,##0.00\ &quot;€&quot;"/>
    <numFmt numFmtId="168" formatCode="#,##0.00\ \€"/>
    <numFmt numFmtId="169" formatCode="0.00\ \€"/>
    <numFmt numFmtId="170" formatCode="00000000000000"/>
    <numFmt numFmtId="171" formatCode="0_ ;[Red]\-0\ "/>
    <numFmt numFmtId="172" formatCode="000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indexed="8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rgb="FF767676"/>
      <name val="Calibri"/>
      <family val="2"/>
    </font>
    <font>
      <b/>
      <sz val="10.5"/>
      <name val="Calibri"/>
    </font>
    <font>
      <sz val="10.5"/>
      <name val="Calibri"/>
    </font>
    <font>
      <sz val="10.5"/>
      <name val="Calibri"/>
      <family val="1"/>
    </font>
    <font>
      <u/>
      <sz val="10.5"/>
      <name val="Calibri"/>
      <family val="1"/>
    </font>
    <font>
      <sz val="10.5"/>
      <color rgb="FF000000"/>
      <name val="Calibri"/>
      <family val="2"/>
    </font>
    <font>
      <b/>
      <sz val="10.5"/>
      <color rgb="FF000000"/>
      <name val="Calibri"/>
      <family val="2"/>
    </font>
    <font>
      <sz val="11"/>
      <name val="Calibri"/>
      <family val="1"/>
    </font>
    <font>
      <sz val="11"/>
      <color rgb="FF000000"/>
      <name val="Times New Roman"/>
      <family val="1"/>
    </font>
    <font>
      <b/>
      <sz val="11"/>
      <color indexed="8"/>
      <name val="Calibri"/>
      <family val="2"/>
      <scheme val="minor"/>
    </font>
    <font>
      <sz val="11"/>
      <color rgb="FFFF0000"/>
      <name val="Calibri"/>
      <family val="2"/>
      <charset val="1"/>
    </font>
    <font>
      <sz val="10"/>
      <name val="Arial"/>
      <family val="2"/>
      <charset val="1"/>
    </font>
    <font>
      <b/>
      <sz val="11"/>
      <name val="Calibri"/>
      <family val="2"/>
      <charset val="1"/>
    </font>
    <font>
      <b/>
      <sz val="10.5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55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55"/>
      </patternFill>
    </fill>
    <fill>
      <patternFill patternType="solid">
        <fgColor rgb="FFFFFFFF"/>
        <bgColor rgb="FFFFFFCC"/>
      </patternFill>
    </fill>
    <fill>
      <patternFill patternType="solid">
        <fgColor rgb="FF00B0F0"/>
        <bgColor rgb="FF33CCCC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198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" fontId="0" fillId="0" borderId="1" xfId="0" applyNumberFormat="1" applyBorder="1"/>
    <xf numFmtId="1" fontId="5" fillId="0" borderId="0" xfId="0" applyNumberFormat="1" applyFont="1"/>
    <xf numFmtId="1" fontId="0" fillId="0" borderId="1" xfId="0" applyNumberFormat="1" applyBorder="1" applyAlignment="1">
      <alignment vertical="center"/>
    </xf>
    <xf numFmtId="1" fontId="0" fillId="0" borderId="0" xfId="0" applyNumberFormat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1" fontId="0" fillId="3" borderId="1" xfId="0" applyNumberFormat="1" applyFill="1" applyBorder="1"/>
    <xf numFmtId="43" fontId="0" fillId="0" borderId="0" xfId="2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9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0" fillId="0" borderId="1" xfId="0" applyNumberFormat="1" applyBorder="1" applyAlignment="1">
      <alignment vertical="center" wrapText="1"/>
    </xf>
    <xf numFmtId="165" fontId="0" fillId="0" borderId="1" xfId="0" applyNumberFormat="1" applyBorder="1" applyAlignment="1">
      <alignment vertical="center" wrapText="1"/>
    </xf>
    <xf numFmtId="1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65" fontId="0" fillId="0" borderId="1" xfId="0" applyNumberFormat="1" applyBorder="1" applyAlignment="1">
      <alignment horizontal="center" vertical="center" wrapText="1"/>
    </xf>
    <xf numFmtId="164" fontId="0" fillId="0" borderId="1" xfId="3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165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vertical="center" wrapText="1"/>
    </xf>
    <xf numFmtId="164" fontId="0" fillId="3" borderId="1" xfId="0" applyNumberFormat="1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3" borderId="1" xfId="0" applyFill="1" applyBorder="1" applyAlignment="1">
      <alignment horizontal="left" vertical="center" wrapText="1"/>
    </xf>
    <xf numFmtId="9" fontId="0" fillId="0" borderId="1" xfId="0" applyNumberFormat="1" applyBorder="1" applyAlignment="1">
      <alignment horizontal="center" vertical="center" wrapText="1"/>
    </xf>
    <xf numFmtId="165" fontId="6" fillId="0" borderId="0" xfId="0" applyNumberFormat="1" applyFont="1" applyAlignment="1">
      <alignment vertical="center" wrapText="1"/>
    </xf>
    <xf numFmtId="43" fontId="0" fillId="0" borderId="0" xfId="2" applyFont="1" applyAlignment="1">
      <alignment horizontal="left" vertical="center"/>
    </xf>
    <xf numFmtId="167" fontId="0" fillId="0" borderId="1" xfId="0" applyNumberForma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6" fontId="0" fillId="0" borderId="1" xfId="0" applyNumberFormat="1" applyBorder="1" applyAlignment="1">
      <alignment horizontal="right" vertical="center" wrapText="1"/>
    </xf>
    <xf numFmtId="9" fontId="0" fillId="0" borderId="1" xfId="0" applyNumberFormat="1" applyBorder="1" applyAlignment="1">
      <alignment vertical="center" wrapText="1"/>
    </xf>
    <xf numFmtId="166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66" fontId="12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5" fontId="7" fillId="0" borderId="0" xfId="0" applyNumberFormat="1" applyFont="1" applyAlignment="1">
      <alignment vertical="center" wrapText="1"/>
    </xf>
    <xf numFmtId="49" fontId="0" fillId="0" borderId="1" xfId="0" quotePrefix="1" applyNumberFormat="1" applyBorder="1" applyAlignment="1">
      <alignment vertical="center" wrapText="1"/>
    </xf>
    <xf numFmtId="43" fontId="0" fillId="0" borderId="0" xfId="2" applyFont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0" fontId="13" fillId="0" borderId="0" xfId="0" applyFont="1" applyAlignment="1">
      <alignment vertical="center" wrapText="1"/>
    </xf>
    <xf numFmtId="49" fontId="0" fillId="0" borderId="1" xfId="0" quotePrefix="1" applyNumberFormat="1" applyBorder="1" applyAlignment="1">
      <alignment horizontal="right" vertical="center" wrapText="1"/>
    </xf>
    <xf numFmtId="49" fontId="0" fillId="0" borderId="1" xfId="0" applyNumberFormat="1" applyBorder="1" applyAlignment="1">
      <alignment horizontal="right" vertical="center" wrapText="1"/>
    </xf>
    <xf numFmtId="164" fontId="0" fillId="0" borderId="0" xfId="3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9" fontId="0" fillId="0" borderId="0" xfId="0" applyNumberFormat="1" applyAlignment="1">
      <alignment horizontal="left" vertical="center" wrapText="1"/>
    </xf>
    <xf numFmtId="0" fontId="21" fillId="0" borderId="0" xfId="0" applyFont="1" applyAlignment="1">
      <alignment horizontal="left" vertical="top"/>
    </xf>
    <xf numFmtId="0" fontId="22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165" fontId="0" fillId="0" borderId="1" xfId="0" applyNumberFormat="1" applyBorder="1"/>
    <xf numFmtId="0" fontId="2" fillId="0" borderId="0" xfId="0" applyFont="1"/>
    <xf numFmtId="165" fontId="2" fillId="0" borderId="0" xfId="0" applyNumberFormat="1" applyFont="1"/>
    <xf numFmtId="0" fontId="5" fillId="0" borderId="0" xfId="0" applyFont="1"/>
    <xf numFmtId="165" fontId="0" fillId="0" borderId="0" xfId="0" applyNumberFormat="1"/>
    <xf numFmtId="0" fontId="2" fillId="2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164" fontId="0" fillId="0" borderId="1" xfId="0" applyNumberFormat="1" applyBorder="1"/>
    <xf numFmtId="49" fontId="0" fillId="0" borderId="1" xfId="0" applyNumberForma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0" fillId="0" borderId="1" xfId="0" quotePrefix="1" applyNumberForma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0" fillId="3" borderId="1" xfId="0" quotePrefix="1" applyNumberFormat="1" applyFill="1" applyBorder="1" applyAlignment="1">
      <alignment horizontal="center" vertical="center"/>
    </xf>
    <xf numFmtId="49" fontId="8" fillId="6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left" vertical="center" wrapText="1"/>
    </xf>
    <xf numFmtId="43" fontId="0" fillId="0" borderId="0" xfId="2" applyFont="1" applyFill="1" applyAlignment="1">
      <alignment vertical="center" wrapText="1"/>
    </xf>
    <xf numFmtId="164" fontId="0" fillId="0" borderId="1" xfId="3" applyFont="1" applyFill="1" applyBorder="1" applyAlignment="1">
      <alignment vertical="center" wrapText="1"/>
    </xf>
    <xf numFmtId="0" fontId="15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68" fontId="18" fillId="0" borderId="5" xfId="0" applyNumberFormat="1" applyFont="1" applyBorder="1" applyAlignment="1">
      <alignment horizontal="right" vertical="center" shrinkToFit="1"/>
    </xf>
    <xf numFmtId="1" fontId="18" fillId="0" borderId="5" xfId="0" applyNumberFormat="1" applyFont="1" applyBorder="1" applyAlignment="1">
      <alignment horizontal="right" vertical="center" shrinkToFit="1"/>
    </xf>
    <xf numFmtId="1" fontId="18" fillId="0" borderId="5" xfId="0" applyNumberFormat="1" applyFont="1" applyBorder="1" applyAlignment="1">
      <alignment horizontal="left" vertical="center" shrinkToFit="1"/>
    </xf>
    <xf numFmtId="9" fontId="18" fillId="0" borderId="5" xfId="0" applyNumberFormat="1" applyFont="1" applyBorder="1" applyAlignment="1">
      <alignment horizontal="right" vertical="center" shrinkToFit="1"/>
    </xf>
    <xf numFmtId="0" fontId="0" fillId="0" borderId="5" xfId="0" applyBorder="1" applyAlignment="1">
      <alignment horizontal="left" vertical="center" wrapText="1"/>
    </xf>
    <xf numFmtId="169" fontId="18" fillId="0" borderId="5" xfId="0" applyNumberFormat="1" applyFont="1" applyBorder="1" applyAlignment="1">
      <alignment horizontal="right" vertical="center" shrinkToFit="1"/>
    </xf>
    <xf numFmtId="0" fontId="11" fillId="0" borderId="5" xfId="0" applyFont="1" applyBorder="1" applyAlignment="1">
      <alignment horizontal="left" vertical="center" wrapText="1"/>
    </xf>
    <xf numFmtId="1" fontId="7" fillId="0" borderId="5" xfId="0" applyNumberFormat="1" applyFont="1" applyBorder="1" applyAlignment="1">
      <alignment horizontal="left" vertical="center" shrinkToFit="1"/>
    </xf>
    <xf numFmtId="170" fontId="7" fillId="0" borderId="5" xfId="0" applyNumberFormat="1" applyFont="1" applyBorder="1" applyAlignment="1">
      <alignment horizontal="left" vertical="center" shrinkToFit="1"/>
    </xf>
    <xf numFmtId="0" fontId="20" fillId="0" borderId="5" xfId="0" applyFont="1" applyBorder="1" applyAlignment="1">
      <alignment horizontal="left" vertical="center" wrapText="1"/>
    </xf>
    <xf numFmtId="1" fontId="7" fillId="0" borderId="5" xfId="0" applyNumberFormat="1" applyFont="1" applyBorder="1" applyAlignment="1">
      <alignment horizontal="right" vertical="center" shrinkToFit="1"/>
    </xf>
    <xf numFmtId="170" fontId="7" fillId="0" borderId="5" xfId="0" applyNumberFormat="1" applyFont="1" applyBorder="1" applyAlignment="1">
      <alignment horizontal="center" vertical="center" shrinkToFit="1"/>
    </xf>
    <xf numFmtId="0" fontId="0" fillId="0" borderId="7" xfId="0" applyBorder="1" applyAlignment="1">
      <alignment horizontal="left" vertical="center" wrapText="1"/>
    </xf>
    <xf numFmtId="168" fontId="19" fillId="0" borderId="7" xfId="0" applyNumberFormat="1" applyFont="1" applyBorder="1" applyAlignment="1">
      <alignment horizontal="right" vertical="center" shrinkToFit="1"/>
    </xf>
    <xf numFmtId="4" fontId="0" fillId="0" borderId="0" xfId="0" applyNumberFormat="1" applyAlignment="1">
      <alignment horizontal="right" vertical="center" wrapText="1"/>
    </xf>
    <xf numFmtId="4" fontId="0" fillId="0" borderId="0" xfId="0" applyNumberFormat="1" applyAlignment="1">
      <alignment horizontal="right" vertical="center"/>
    </xf>
    <xf numFmtId="43" fontId="6" fillId="0" borderId="7" xfId="2" applyFont="1" applyBorder="1" applyAlignment="1">
      <alignment horizontal="left" vertical="center" wrapText="1"/>
    </xf>
    <xf numFmtId="43" fontId="14" fillId="0" borderId="7" xfId="2" applyFont="1" applyBorder="1" applyAlignment="1">
      <alignment horizontal="left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26" fillId="5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5" fontId="2" fillId="2" borderId="1" xfId="0" applyNumberFormat="1" applyFont="1" applyFill="1" applyBorder="1" applyAlignment="1">
      <alignment vertical="center" wrapText="1"/>
    </xf>
    <xf numFmtId="164" fontId="0" fillId="0" borderId="1" xfId="3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167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vertical="center"/>
    </xf>
    <xf numFmtId="171" fontId="1" fillId="0" borderId="0" xfId="4" applyNumberFormat="1" applyAlignment="1">
      <alignment vertical="center"/>
    </xf>
    <xf numFmtId="49" fontId="1" fillId="0" borderId="1" xfId="5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9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9" fontId="5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/>
    </xf>
    <xf numFmtId="165" fontId="0" fillId="0" borderId="13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4" fillId="7" borderId="12" xfId="0" applyFont="1" applyFill="1" applyBorder="1" applyAlignment="1">
      <alignment vertical="center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vertical="center"/>
    </xf>
    <xf numFmtId="165" fontId="0" fillId="8" borderId="1" xfId="0" applyNumberFormat="1" applyFill="1" applyBorder="1" applyAlignment="1">
      <alignment vertical="center"/>
    </xf>
    <xf numFmtId="0" fontId="0" fillId="9" borderId="1" xfId="0" applyFill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8" borderId="0" xfId="0" applyFill="1" applyAlignment="1">
      <alignment vertical="center" wrapText="1"/>
    </xf>
    <xf numFmtId="0" fontId="0" fillId="8" borderId="0" xfId="0" applyFill="1" applyAlignment="1">
      <alignment vertical="center"/>
    </xf>
    <xf numFmtId="165" fontId="0" fillId="8" borderId="0" xfId="0" applyNumberFormat="1" applyFill="1" applyAlignment="1">
      <alignment vertical="center"/>
    </xf>
    <xf numFmtId="165" fontId="23" fillId="8" borderId="0" xfId="0" applyNumberFormat="1" applyFont="1" applyFill="1" applyAlignment="1">
      <alignment vertical="center"/>
    </xf>
    <xf numFmtId="172" fontId="0" fillId="0" borderId="1" xfId="0" applyNumberFormat="1" applyBorder="1" applyAlignment="1">
      <alignment horizontal="right" vertical="center"/>
    </xf>
    <xf numFmtId="0" fontId="24" fillId="7" borderId="1" xfId="0" applyFont="1" applyFill="1" applyBorder="1" applyAlignment="1">
      <alignment vertical="center" wrapText="1"/>
    </xf>
    <xf numFmtId="0" fontId="24" fillId="7" borderId="1" xfId="0" applyFont="1" applyFill="1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vertical="center"/>
    </xf>
    <xf numFmtId="165" fontId="25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0" fontId="0" fillId="0" borderId="11" xfId="0" applyBorder="1" applyAlignment="1">
      <alignment vertical="center"/>
    </xf>
    <xf numFmtId="0" fontId="15" fillId="0" borderId="8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69" fontId="18" fillId="0" borderId="8" xfId="0" applyNumberFormat="1" applyFont="1" applyBorder="1" applyAlignment="1">
      <alignment horizontal="right" vertical="center" shrinkToFit="1"/>
    </xf>
    <xf numFmtId="0" fontId="0" fillId="0" borderId="6" xfId="0" applyBorder="1" applyAlignment="1">
      <alignment horizontal="right" vertical="center" shrinkToFit="1"/>
    </xf>
    <xf numFmtId="1" fontId="18" fillId="0" borderId="8" xfId="0" applyNumberFormat="1" applyFont="1" applyBorder="1" applyAlignment="1">
      <alignment horizontal="right" vertical="center" shrinkToFit="1"/>
    </xf>
    <xf numFmtId="168" fontId="18" fillId="0" borderId="8" xfId="0" applyNumberFormat="1" applyFont="1" applyBorder="1" applyAlignment="1">
      <alignment horizontal="right" vertical="center" shrinkToFit="1"/>
    </xf>
    <xf numFmtId="0" fontId="14" fillId="0" borderId="7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9" fontId="18" fillId="0" borderId="9" xfId="0" applyNumberFormat="1" applyFont="1" applyBorder="1" applyAlignment="1">
      <alignment horizontal="right" vertical="center" shrinkToFit="1"/>
    </xf>
    <xf numFmtId="0" fontId="0" fillId="0" borderId="10" xfId="0" applyBorder="1" applyAlignment="1">
      <alignment horizontal="right" vertical="center" shrinkToFit="1"/>
    </xf>
    <xf numFmtId="0" fontId="18" fillId="0" borderId="8" xfId="0" applyFont="1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168" fontId="18" fillId="0" borderId="6" xfId="0" applyNumberFormat="1" applyFont="1" applyBorder="1" applyAlignment="1">
      <alignment horizontal="right" vertical="center" shrinkToFit="1"/>
    </xf>
    <xf numFmtId="0" fontId="18" fillId="0" borderId="8" xfId="0" applyFont="1" applyBorder="1" applyAlignment="1">
      <alignment horizontal="right" vertical="center" shrinkToFit="1"/>
    </xf>
    <xf numFmtId="164" fontId="18" fillId="0" borderId="8" xfId="0" applyNumberFormat="1" applyFont="1" applyBorder="1" applyAlignment="1">
      <alignment horizontal="right" vertical="center" shrinkToFit="1"/>
    </xf>
    <xf numFmtId="164" fontId="0" fillId="0" borderId="6" xfId="0" applyNumberFormat="1" applyBorder="1" applyAlignment="1">
      <alignment horizontal="right" vertical="center" shrinkToFit="1"/>
    </xf>
    <xf numFmtId="43" fontId="0" fillId="0" borderId="0" xfId="0" applyNumberFormat="1" applyAlignment="1">
      <alignment vertical="center"/>
    </xf>
  </cellXfs>
  <cellStyles count="6">
    <cellStyle name="Migliaia" xfId="2" builtinId="3"/>
    <cellStyle name="Normale" xfId="0" builtinId="0"/>
    <cellStyle name="Normale 2" xfId="5" xr:uid="{484F6D91-F1F9-4721-8E36-90F19882B43E}"/>
    <cellStyle name="Normale 3" xfId="4" xr:uid="{958C2993-C3BA-4BD6-87B7-59FF23129E6E}"/>
    <cellStyle name="Percentuale" xfId="1" builtinId="5"/>
    <cellStyle name="Valuta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134"/>
  <sheetViews>
    <sheetView tabSelected="1" topLeftCell="D1" zoomScale="81" zoomScaleNormal="81" workbookViewId="0">
      <pane ySplit="1" topLeftCell="A1120" activePane="bottomLeft" state="frozen"/>
      <selection pane="bottomLeft" activeCell="P1134" sqref="P1134"/>
    </sheetView>
  </sheetViews>
  <sheetFormatPr defaultColWidth="8.85546875" defaultRowHeight="15" x14ac:dyDescent="0.25"/>
  <cols>
    <col min="1" max="1" width="68.28515625" style="4" customWidth="1"/>
    <col min="2" max="2" width="16.42578125" style="4" customWidth="1"/>
    <col min="3" max="3" width="18.140625" style="7" customWidth="1"/>
    <col min="4" max="4" width="14" style="4" customWidth="1"/>
    <col min="5" max="5" width="17.7109375" style="7" customWidth="1"/>
    <col min="6" max="6" width="16.5703125" style="7" customWidth="1"/>
    <col min="7" max="7" width="14.7109375" style="7" customWidth="1"/>
    <col min="8" max="8" width="17.5703125" style="7" customWidth="1"/>
    <col min="9" max="9" width="15.28515625" style="7" customWidth="1"/>
    <col min="10" max="10" width="14.42578125" style="7" customWidth="1"/>
    <col min="11" max="11" width="20.5703125" style="4" customWidth="1"/>
    <col min="12" max="12" width="16.5703125" style="4" customWidth="1"/>
    <col min="13" max="13" width="19.42578125" style="4" customWidth="1"/>
    <col min="14" max="14" width="20.7109375" style="4" customWidth="1"/>
    <col min="15" max="15" width="17.85546875" style="4" customWidth="1"/>
    <col min="16" max="16" width="17.5703125" style="4" customWidth="1"/>
    <col min="17" max="17" width="15.42578125" style="4" customWidth="1"/>
    <col min="18" max="18" width="15.28515625" style="8" customWidth="1"/>
    <col min="19" max="19" width="17.28515625" style="4" customWidth="1"/>
    <col min="20" max="20" width="15.7109375" style="4" bestFit="1" customWidth="1"/>
    <col min="21" max="21" width="13.28515625" style="4" customWidth="1"/>
    <col min="22" max="22" width="11.7109375" style="4" customWidth="1"/>
    <col min="23" max="23" width="16.28515625" style="24" bestFit="1" customWidth="1"/>
    <col min="24" max="24" width="14.28515625" style="4" customWidth="1"/>
    <col min="25" max="1032" width="8.7109375" style="4" customWidth="1"/>
    <col min="1033" max="16384" width="8.85546875" style="4"/>
  </cols>
  <sheetData>
    <row r="1" spans="1:24" s="10" customFormat="1" ht="63.6" customHeight="1" x14ac:dyDescent="0.25">
      <c r="A1" s="9" t="s">
        <v>0</v>
      </c>
      <c r="B1" s="9" t="s">
        <v>2769</v>
      </c>
      <c r="C1" s="9" t="s">
        <v>2767</v>
      </c>
      <c r="D1" s="9" t="s">
        <v>13</v>
      </c>
      <c r="E1" s="9" t="s">
        <v>1</v>
      </c>
      <c r="F1" s="9" t="s">
        <v>2</v>
      </c>
      <c r="G1" s="9" t="s">
        <v>3</v>
      </c>
      <c r="H1" s="9" t="s">
        <v>4</v>
      </c>
      <c r="I1" s="9" t="s">
        <v>5</v>
      </c>
      <c r="J1" s="9" t="s">
        <v>6</v>
      </c>
      <c r="K1" s="9" t="s">
        <v>3203</v>
      </c>
      <c r="L1" s="9" t="s">
        <v>3204</v>
      </c>
      <c r="M1" s="9" t="s">
        <v>3205</v>
      </c>
      <c r="N1" s="9" t="s">
        <v>3206</v>
      </c>
      <c r="O1" s="9" t="s">
        <v>3207</v>
      </c>
      <c r="P1" s="9" t="s">
        <v>3208</v>
      </c>
      <c r="Q1" s="9" t="s">
        <v>3209</v>
      </c>
      <c r="R1" s="9" t="s">
        <v>7</v>
      </c>
      <c r="S1" s="9" t="s">
        <v>8</v>
      </c>
      <c r="T1" s="9" t="s">
        <v>9</v>
      </c>
      <c r="U1" s="9" t="s">
        <v>10</v>
      </c>
      <c r="V1" s="9" t="s">
        <v>11</v>
      </c>
      <c r="W1" s="9" t="s">
        <v>12</v>
      </c>
      <c r="X1" s="9" t="s">
        <v>14</v>
      </c>
    </row>
    <row r="2" spans="1:24" ht="60" x14ac:dyDescent="0.25">
      <c r="A2" s="3" t="s">
        <v>2336</v>
      </c>
      <c r="B2" s="3" t="s">
        <v>2770</v>
      </c>
      <c r="C2" s="5" t="s">
        <v>2768</v>
      </c>
      <c r="D2" s="13">
        <v>3.15</v>
      </c>
      <c r="E2" s="5">
        <v>40</v>
      </c>
      <c r="F2" s="5"/>
      <c r="G2" s="5">
        <v>1</v>
      </c>
      <c r="H2" s="5">
        <v>4</v>
      </c>
      <c r="I2" s="5">
        <v>1</v>
      </c>
      <c r="J2" s="5">
        <v>10</v>
      </c>
      <c r="K2" s="14">
        <f>D2*E2</f>
        <v>126</v>
      </c>
      <c r="L2" s="14">
        <f>D2*F2</f>
        <v>0</v>
      </c>
      <c r="M2" s="14">
        <f t="shared" ref="M2:M65" si="0">D2*G2</f>
        <v>3.15</v>
      </c>
      <c r="N2" s="14">
        <f t="shared" ref="N2:N65" si="1">D2*H2</f>
        <v>12.6</v>
      </c>
      <c r="O2" s="14">
        <f t="shared" ref="O2:O65" si="2">D2*I2</f>
        <v>3.15</v>
      </c>
      <c r="P2" s="14">
        <f t="shared" ref="P2:P65" si="3">D2*J2</f>
        <v>31.5</v>
      </c>
      <c r="Q2" s="15">
        <f t="shared" ref="Q2:Q65" si="4">SUM(K2:P2)</f>
        <v>176.4</v>
      </c>
      <c r="R2" s="11" t="s">
        <v>2772</v>
      </c>
      <c r="S2" s="3" t="s">
        <v>2337</v>
      </c>
      <c r="T2" s="3" t="s">
        <v>2773</v>
      </c>
      <c r="U2" s="3" t="s">
        <v>2774</v>
      </c>
      <c r="V2" s="3" t="s">
        <v>2775</v>
      </c>
      <c r="W2" s="23">
        <v>4038653000012</v>
      </c>
      <c r="X2" s="16">
        <v>0.22</v>
      </c>
    </row>
    <row r="3" spans="1:24" ht="60" x14ac:dyDescent="0.25">
      <c r="A3" s="3" t="s">
        <v>2338</v>
      </c>
      <c r="B3" s="3" t="s">
        <v>2770</v>
      </c>
      <c r="C3" s="5" t="s">
        <v>2768</v>
      </c>
      <c r="D3" s="13">
        <v>3.66</v>
      </c>
      <c r="E3" s="5">
        <v>60</v>
      </c>
      <c r="F3" s="5"/>
      <c r="G3" s="5">
        <v>1</v>
      </c>
      <c r="H3" s="5">
        <v>1</v>
      </c>
      <c r="I3" s="5">
        <v>1</v>
      </c>
      <c r="J3" s="5">
        <v>14</v>
      </c>
      <c r="K3" s="14">
        <f>D3*E3</f>
        <v>219.60000000000002</v>
      </c>
      <c r="L3" s="14">
        <f>D3*F3</f>
        <v>0</v>
      </c>
      <c r="M3" s="14">
        <f t="shared" si="0"/>
        <v>3.66</v>
      </c>
      <c r="N3" s="14">
        <f t="shared" si="1"/>
        <v>3.66</v>
      </c>
      <c r="O3" s="14">
        <f t="shared" si="2"/>
        <v>3.66</v>
      </c>
      <c r="P3" s="14">
        <f t="shared" si="3"/>
        <v>51.24</v>
      </c>
      <c r="Q3" s="15">
        <f t="shared" si="4"/>
        <v>281.82</v>
      </c>
      <c r="R3" s="11" t="s">
        <v>2776</v>
      </c>
      <c r="S3" s="3" t="s">
        <v>2339</v>
      </c>
      <c r="T3" s="3" t="s">
        <v>2773</v>
      </c>
      <c r="U3" s="3" t="s">
        <v>2774</v>
      </c>
      <c r="V3" s="3" t="s">
        <v>2777</v>
      </c>
      <c r="W3" s="23">
        <v>4038653000029</v>
      </c>
      <c r="X3" s="16">
        <v>0.22</v>
      </c>
    </row>
    <row r="4" spans="1:24" ht="45" x14ac:dyDescent="0.25">
      <c r="A4" s="3" t="s">
        <v>30</v>
      </c>
      <c r="B4" s="3" t="s">
        <v>2771</v>
      </c>
      <c r="C4" s="5" t="s">
        <v>2768</v>
      </c>
      <c r="D4" s="13">
        <v>19.45</v>
      </c>
      <c r="E4" s="5">
        <v>120</v>
      </c>
      <c r="F4" s="5"/>
      <c r="G4" s="5">
        <v>1</v>
      </c>
      <c r="H4" s="5">
        <v>6</v>
      </c>
      <c r="I4" s="5">
        <v>1</v>
      </c>
      <c r="J4" s="5">
        <v>5</v>
      </c>
      <c r="K4" s="14">
        <f>D4*E4</f>
        <v>2334</v>
      </c>
      <c r="L4" s="14">
        <f t="shared" ref="L4:L65" si="5">D4*F4</f>
        <v>0</v>
      </c>
      <c r="M4" s="14">
        <f t="shared" si="0"/>
        <v>19.45</v>
      </c>
      <c r="N4" s="14">
        <f t="shared" si="1"/>
        <v>116.69999999999999</v>
      </c>
      <c r="O4" s="14">
        <f t="shared" si="2"/>
        <v>19.45</v>
      </c>
      <c r="P4" s="14">
        <f t="shared" si="3"/>
        <v>97.25</v>
      </c>
      <c r="Q4" s="15">
        <f t="shared" si="4"/>
        <v>2586.8499999999995</v>
      </c>
      <c r="R4" s="11" t="s">
        <v>31</v>
      </c>
      <c r="S4" s="3" t="s">
        <v>32</v>
      </c>
      <c r="T4" s="3" t="s">
        <v>18</v>
      </c>
      <c r="U4" s="3" t="s">
        <v>33</v>
      </c>
      <c r="V4" s="2" t="s">
        <v>20</v>
      </c>
      <c r="W4" s="21"/>
      <c r="X4" s="16">
        <v>0.22</v>
      </c>
    </row>
    <row r="5" spans="1:24" ht="45" x14ac:dyDescent="0.25">
      <c r="A5" s="3" t="s">
        <v>34</v>
      </c>
      <c r="B5" s="3" t="s">
        <v>2771</v>
      </c>
      <c r="C5" s="5" t="s">
        <v>2768</v>
      </c>
      <c r="D5" s="13">
        <v>23.25</v>
      </c>
      <c r="E5" s="5">
        <v>120</v>
      </c>
      <c r="F5" s="5"/>
      <c r="G5" s="5">
        <v>1</v>
      </c>
      <c r="H5" s="5">
        <v>6</v>
      </c>
      <c r="I5" s="5">
        <v>1</v>
      </c>
      <c r="J5" s="5">
        <v>5</v>
      </c>
      <c r="K5" s="14">
        <f t="shared" ref="K5:K65" si="6">D5*E5</f>
        <v>2790</v>
      </c>
      <c r="L5" s="14">
        <f t="shared" si="5"/>
        <v>0</v>
      </c>
      <c r="M5" s="14">
        <f t="shared" si="0"/>
        <v>23.25</v>
      </c>
      <c r="N5" s="14">
        <f t="shared" si="1"/>
        <v>139.5</v>
      </c>
      <c r="O5" s="14">
        <f t="shared" si="2"/>
        <v>23.25</v>
      </c>
      <c r="P5" s="14">
        <f t="shared" si="3"/>
        <v>116.25</v>
      </c>
      <c r="Q5" s="15">
        <f t="shared" si="4"/>
        <v>3092.25</v>
      </c>
      <c r="R5" s="11" t="s">
        <v>35</v>
      </c>
      <c r="S5" s="3" t="s">
        <v>36</v>
      </c>
      <c r="T5" s="3" t="s">
        <v>18</v>
      </c>
      <c r="U5" s="3" t="s">
        <v>33</v>
      </c>
      <c r="V5" s="2" t="s">
        <v>20</v>
      </c>
      <c r="W5" s="21"/>
      <c r="X5" s="16">
        <v>0.22</v>
      </c>
    </row>
    <row r="6" spans="1:24" ht="45" x14ac:dyDescent="0.25">
      <c r="A6" s="3" t="s">
        <v>37</v>
      </c>
      <c r="B6" s="3" t="s">
        <v>2771</v>
      </c>
      <c r="C6" s="5" t="s">
        <v>2768</v>
      </c>
      <c r="D6" s="13">
        <v>28.233333333333341</v>
      </c>
      <c r="E6" s="5">
        <v>120</v>
      </c>
      <c r="F6" s="5"/>
      <c r="G6" s="5">
        <v>1</v>
      </c>
      <c r="H6" s="5">
        <v>4</v>
      </c>
      <c r="I6" s="5">
        <v>1</v>
      </c>
      <c r="J6" s="5">
        <v>5</v>
      </c>
      <c r="K6" s="14">
        <f t="shared" si="6"/>
        <v>3388.0000000000009</v>
      </c>
      <c r="L6" s="14">
        <f t="shared" si="5"/>
        <v>0</v>
      </c>
      <c r="M6" s="14">
        <f t="shared" si="0"/>
        <v>28.233333333333341</v>
      </c>
      <c r="N6" s="14">
        <f t="shared" si="1"/>
        <v>112.93333333333337</v>
      </c>
      <c r="O6" s="14">
        <f t="shared" si="2"/>
        <v>28.233333333333341</v>
      </c>
      <c r="P6" s="14">
        <f t="shared" si="3"/>
        <v>141.16666666666671</v>
      </c>
      <c r="Q6" s="15">
        <f t="shared" si="4"/>
        <v>3698.5666666666671</v>
      </c>
      <c r="R6" s="11" t="s">
        <v>38</v>
      </c>
      <c r="S6" s="3" t="s">
        <v>39</v>
      </c>
      <c r="T6" s="3" t="s">
        <v>18</v>
      </c>
      <c r="U6" s="3" t="s">
        <v>33</v>
      </c>
      <c r="V6" s="2" t="s">
        <v>20</v>
      </c>
      <c r="W6" s="21"/>
      <c r="X6" s="16">
        <v>0.22</v>
      </c>
    </row>
    <row r="7" spans="1:24" ht="45" x14ac:dyDescent="0.25">
      <c r="A7" s="3" t="s">
        <v>44</v>
      </c>
      <c r="B7" s="3" t="s">
        <v>2771</v>
      </c>
      <c r="C7" s="5" t="s">
        <v>2768</v>
      </c>
      <c r="D7" s="13">
        <v>27.983333333333334</v>
      </c>
      <c r="E7" s="5">
        <v>120</v>
      </c>
      <c r="F7" s="5"/>
      <c r="G7" s="5">
        <v>1</v>
      </c>
      <c r="H7" s="5">
        <v>4</v>
      </c>
      <c r="I7" s="5">
        <v>1</v>
      </c>
      <c r="J7" s="5">
        <v>5</v>
      </c>
      <c r="K7" s="14">
        <f t="shared" si="6"/>
        <v>3358</v>
      </c>
      <c r="L7" s="14">
        <f t="shared" si="5"/>
        <v>0</v>
      </c>
      <c r="M7" s="14">
        <f t="shared" si="0"/>
        <v>27.983333333333334</v>
      </c>
      <c r="N7" s="14">
        <f t="shared" si="1"/>
        <v>111.93333333333334</v>
      </c>
      <c r="O7" s="14">
        <f t="shared" si="2"/>
        <v>27.983333333333334</v>
      </c>
      <c r="P7" s="14">
        <f t="shared" si="3"/>
        <v>139.91666666666669</v>
      </c>
      <c r="Q7" s="15">
        <f t="shared" si="4"/>
        <v>3665.8166666666662</v>
      </c>
      <c r="R7" s="11" t="s">
        <v>41</v>
      </c>
      <c r="S7" s="3" t="s">
        <v>45</v>
      </c>
      <c r="T7" s="3" t="s">
        <v>18</v>
      </c>
      <c r="U7" s="3" t="s">
        <v>43</v>
      </c>
      <c r="V7" s="2" t="s">
        <v>20</v>
      </c>
      <c r="W7" s="21"/>
      <c r="X7" s="16">
        <v>0.22</v>
      </c>
    </row>
    <row r="8" spans="1:24" ht="45" x14ac:dyDescent="0.25">
      <c r="A8" s="3" t="s">
        <v>2342</v>
      </c>
      <c r="B8" s="3" t="s">
        <v>2770</v>
      </c>
      <c r="C8" s="5" t="s">
        <v>2768</v>
      </c>
      <c r="D8" s="13">
        <v>10.52</v>
      </c>
      <c r="E8" s="5">
        <v>800</v>
      </c>
      <c r="F8" s="5"/>
      <c r="G8" s="5">
        <v>1</v>
      </c>
      <c r="H8" s="5">
        <v>4</v>
      </c>
      <c r="I8" s="5">
        <v>1</v>
      </c>
      <c r="J8" s="5">
        <v>5</v>
      </c>
      <c r="K8" s="14">
        <f t="shared" si="6"/>
        <v>8416</v>
      </c>
      <c r="L8" s="14">
        <f t="shared" si="5"/>
        <v>0</v>
      </c>
      <c r="M8" s="14">
        <f t="shared" si="0"/>
        <v>10.52</v>
      </c>
      <c r="N8" s="14">
        <f t="shared" si="1"/>
        <v>42.08</v>
      </c>
      <c r="O8" s="14">
        <f t="shared" si="2"/>
        <v>10.52</v>
      </c>
      <c r="P8" s="14">
        <f t="shared" si="3"/>
        <v>52.599999999999994</v>
      </c>
      <c r="Q8" s="15">
        <f t="shared" si="4"/>
        <v>8531.7200000000012</v>
      </c>
      <c r="R8" s="11" t="s">
        <v>2778</v>
      </c>
      <c r="S8" s="3" t="s">
        <v>2343</v>
      </c>
      <c r="T8" s="3" t="s">
        <v>2773</v>
      </c>
      <c r="U8" s="3" t="s">
        <v>49</v>
      </c>
      <c r="V8" s="3" t="s">
        <v>2779</v>
      </c>
      <c r="W8" s="23">
        <v>4038653019519</v>
      </c>
      <c r="X8" s="16">
        <v>0.22</v>
      </c>
    </row>
    <row r="9" spans="1:24" ht="45" x14ac:dyDescent="0.25">
      <c r="A9" s="3" t="s">
        <v>50</v>
      </c>
      <c r="B9" s="3" t="s">
        <v>2771</v>
      </c>
      <c r="C9" s="5" t="s">
        <v>2768</v>
      </c>
      <c r="D9" s="13">
        <v>18.033333333333335</v>
      </c>
      <c r="E9" s="5">
        <v>80</v>
      </c>
      <c r="F9" s="5"/>
      <c r="G9" s="5">
        <v>1</v>
      </c>
      <c r="H9" s="5">
        <v>1</v>
      </c>
      <c r="I9" s="5">
        <v>1</v>
      </c>
      <c r="J9" s="5">
        <v>5</v>
      </c>
      <c r="K9" s="14">
        <f t="shared" si="6"/>
        <v>1442.6666666666667</v>
      </c>
      <c r="L9" s="14">
        <f t="shared" si="5"/>
        <v>0</v>
      </c>
      <c r="M9" s="14">
        <f t="shared" si="0"/>
        <v>18.033333333333335</v>
      </c>
      <c r="N9" s="14">
        <f t="shared" si="1"/>
        <v>18.033333333333335</v>
      </c>
      <c r="O9" s="14">
        <f t="shared" si="2"/>
        <v>18.033333333333335</v>
      </c>
      <c r="P9" s="14">
        <f t="shared" si="3"/>
        <v>90.166666666666671</v>
      </c>
      <c r="Q9" s="15">
        <f t="shared" si="4"/>
        <v>1586.9333333333334</v>
      </c>
      <c r="R9" s="11" t="s">
        <v>51</v>
      </c>
      <c r="S9" s="3" t="s">
        <v>52</v>
      </c>
      <c r="T9" s="3" t="s">
        <v>18</v>
      </c>
      <c r="U9" s="3" t="s">
        <v>49</v>
      </c>
      <c r="V9" s="2" t="s">
        <v>20</v>
      </c>
      <c r="W9" s="21"/>
      <c r="X9" s="16">
        <v>0.22</v>
      </c>
    </row>
    <row r="10" spans="1:24" ht="45" x14ac:dyDescent="0.25">
      <c r="A10" s="3" t="s">
        <v>53</v>
      </c>
      <c r="B10" s="3" t="s">
        <v>2771</v>
      </c>
      <c r="C10" s="5" t="s">
        <v>2768</v>
      </c>
      <c r="D10" s="13">
        <v>31.033333333333335</v>
      </c>
      <c r="E10" s="5">
        <v>200</v>
      </c>
      <c r="F10" s="5"/>
      <c r="G10" s="5">
        <v>1</v>
      </c>
      <c r="H10" s="5">
        <v>1</v>
      </c>
      <c r="I10" s="5">
        <v>1</v>
      </c>
      <c r="J10" s="5">
        <v>6</v>
      </c>
      <c r="K10" s="14">
        <f t="shared" si="6"/>
        <v>6206.666666666667</v>
      </c>
      <c r="L10" s="14">
        <f t="shared" si="5"/>
        <v>0</v>
      </c>
      <c r="M10" s="14">
        <f t="shared" si="0"/>
        <v>31.033333333333335</v>
      </c>
      <c r="N10" s="14">
        <f t="shared" si="1"/>
        <v>31.033333333333335</v>
      </c>
      <c r="O10" s="14">
        <f t="shared" si="2"/>
        <v>31.033333333333335</v>
      </c>
      <c r="P10" s="14">
        <f t="shared" si="3"/>
        <v>186.20000000000002</v>
      </c>
      <c r="Q10" s="15">
        <f t="shared" si="4"/>
        <v>6485.9666666666681</v>
      </c>
      <c r="R10" s="11" t="s">
        <v>54</v>
      </c>
      <c r="S10" s="3" t="s">
        <v>55</v>
      </c>
      <c r="T10" s="3" t="s">
        <v>18</v>
      </c>
      <c r="U10" s="3" t="s">
        <v>56</v>
      </c>
      <c r="V10" s="2" t="s">
        <v>20</v>
      </c>
      <c r="W10" s="21"/>
      <c r="X10" s="16">
        <v>0.22</v>
      </c>
    </row>
    <row r="11" spans="1:24" ht="60" x14ac:dyDescent="0.25">
      <c r="A11" s="3" t="s">
        <v>57</v>
      </c>
      <c r="B11" s="3" t="s">
        <v>2771</v>
      </c>
      <c r="C11" s="5" t="s">
        <v>2768</v>
      </c>
      <c r="D11" s="13">
        <v>9.7166666666666668</v>
      </c>
      <c r="E11" s="5">
        <v>200</v>
      </c>
      <c r="F11" s="5"/>
      <c r="G11" s="5">
        <v>1</v>
      </c>
      <c r="H11" s="5">
        <v>1</v>
      </c>
      <c r="I11" s="5">
        <v>1</v>
      </c>
      <c r="J11" s="5">
        <v>10</v>
      </c>
      <c r="K11" s="14">
        <f t="shared" si="6"/>
        <v>1943.3333333333333</v>
      </c>
      <c r="L11" s="14">
        <f t="shared" si="5"/>
        <v>0</v>
      </c>
      <c r="M11" s="14">
        <f t="shared" si="0"/>
        <v>9.7166666666666668</v>
      </c>
      <c r="N11" s="14">
        <f t="shared" si="1"/>
        <v>9.7166666666666668</v>
      </c>
      <c r="O11" s="14">
        <f t="shared" si="2"/>
        <v>9.7166666666666668</v>
      </c>
      <c r="P11" s="14">
        <f t="shared" si="3"/>
        <v>97.166666666666671</v>
      </c>
      <c r="Q11" s="15">
        <f t="shared" si="4"/>
        <v>2069.65</v>
      </c>
      <c r="R11" s="11" t="s">
        <v>58</v>
      </c>
      <c r="S11" s="3" t="s">
        <v>59</v>
      </c>
      <c r="T11" s="3" t="s">
        <v>18</v>
      </c>
      <c r="U11" s="3" t="s">
        <v>56</v>
      </c>
      <c r="V11" s="2" t="s">
        <v>20</v>
      </c>
      <c r="W11" s="21"/>
      <c r="X11" s="16">
        <v>0.22</v>
      </c>
    </row>
    <row r="12" spans="1:24" ht="33.75" x14ac:dyDescent="0.25">
      <c r="A12" s="3" t="s">
        <v>60</v>
      </c>
      <c r="B12" s="3" t="s">
        <v>2771</v>
      </c>
      <c r="C12" s="5" t="s">
        <v>2768</v>
      </c>
      <c r="D12" s="13">
        <v>3.8000000000000003</v>
      </c>
      <c r="E12" s="5">
        <v>200</v>
      </c>
      <c r="F12" s="5">
        <v>30</v>
      </c>
      <c r="G12" s="5">
        <v>1</v>
      </c>
      <c r="H12" s="5">
        <v>1</v>
      </c>
      <c r="I12" s="5">
        <v>1</v>
      </c>
      <c r="J12" s="5">
        <v>310</v>
      </c>
      <c r="K12" s="14">
        <f t="shared" si="6"/>
        <v>760</v>
      </c>
      <c r="L12" s="14">
        <f t="shared" si="5"/>
        <v>114.00000000000001</v>
      </c>
      <c r="M12" s="14">
        <f t="shared" si="0"/>
        <v>3.8000000000000003</v>
      </c>
      <c r="N12" s="14">
        <f t="shared" si="1"/>
        <v>3.8000000000000003</v>
      </c>
      <c r="O12" s="14">
        <f t="shared" si="2"/>
        <v>3.8000000000000003</v>
      </c>
      <c r="P12" s="14">
        <f t="shared" si="3"/>
        <v>1178</v>
      </c>
      <c r="Q12" s="15">
        <f t="shared" si="4"/>
        <v>2063.3999999999996</v>
      </c>
      <c r="R12" s="11" t="s">
        <v>61</v>
      </c>
      <c r="S12" s="3" t="s">
        <v>62</v>
      </c>
      <c r="T12" s="3" t="s">
        <v>18</v>
      </c>
      <c r="U12" s="3" t="s">
        <v>56</v>
      </c>
      <c r="V12" s="2" t="s">
        <v>20</v>
      </c>
      <c r="W12" s="21"/>
      <c r="X12" s="16">
        <v>0.22</v>
      </c>
    </row>
    <row r="13" spans="1:24" ht="33.75" x14ac:dyDescent="0.25">
      <c r="A13" s="3" t="s">
        <v>63</v>
      </c>
      <c r="B13" s="3" t="s">
        <v>2771</v>
      </c>
      <c r="C13" s="5" t="s">
        <v>2768</v>
      </c>
      <c r="D13" s="13">
        <v>8.0666666666666682</v>
      </c>
      <c r="E13" s="5">
        <v>200</v>
      </c>
      <c r="F13" s="5"/>
      <c r="G13" s="5">
        <v>1</v>
      </c>
      <c r="H13" s="5">
        <v>1</v>
      </c>
      <c r="I13" s="5">
        <v>1</v>
      </c>
      <c r="J13" s="5">
        <v>10</v>
      </c>
      <c r="K13" s="14">
        <f t="shared" si="6"/>
        <v>1613.3333333333337</v>
      </c>
      <c r="L13" s="14">
        <f t="shared" si="5"/>
        <v>0</v>
      </c>
      <c r="M13" s="14">
        <f t="shared" si="0"/>
        <v>8.0666666666666682</v>
      </c>
      <c r="N13" s="14">
        <f t="shared" si="1"/>
        <v>8.0666666666666682</v>
      </c>
      <c r="O13" s="14">
        <f t="shared" si="2"/>
        <v>8.0666666666666682</v>
      </c>
      <c r="P13" s="14">
        <f t="shared" si="3"/>
        <v>80.666666666666686</v>
      </c>
      <c r="Q13" s="15">
        <f t="shared" si="4"/>
        <v>1718.2000000000003</v>
      </c>
      <c r="R13" s="11" t="s">
        <v>64</v>
      </c>
      <c r="S13" s="3" t="s">
        <v>65</v>
      </c>
      <c r="T13" s="3" t="s">
        <v>18</v>
      </c>
      <c r="U13" s="3" t="s">
        <v>56</v>
      </c>
      <c r="V13" s="2" t="s">
        <v>20</v>
      </c>
      <c r="W13" s="21"/>
      <c r="X13" s="16">
        <v>0.22</v>
      </c>
    </row>
    <row r="14" spans="1:24" ht="33.75" x14ac:dyDescent="0.25">
      <c r="A14" s="3" t="s">
        <v>66</v>
      </c>
      <c r="B14" s="3" t="s">
        <v>2771</v>
      </c>
      <c r="C14" s="5" t="s">
        <v>2768</v>
      </c>
      <c r="D14" s="13">
        <v>5.2333333333333334</v>
      </c>
      <c r="E14" s="5">
        <v>200</v>
      </c>
      <c r="F14" s="5"/>
      <c r="G14" s="5">
        <v>1</v>
      </c>
      <c r="H14" s="5">
        <v>1</v>
      </c>
      <c r="I14" s="5">
        <v>1</v>
      </c>
      <c r="J14" s="5">
        <v>27</v>
      </c>
      <c r="K14" s="14">
        <f t="shared" si="6"/>
        <v>1046.6666666666667</v>
      </c>
      <c r="L14" s="14">
        <f t="shared" si="5"/>
        <v>0</v>
      </c>
      <c r="M14" s="14">
        <f t="shared" si="0"/>
        <v>5.2333333333333334</v>
      </c>
      <c r="N14" s="14">
        <f t="shared" si="1"/>
        <v>5.2333333333333334</v>
      </c>
      <c r="O14" s="14">
        <f t="shared" si="2"/>
        <v>5.2333333333333334</v>
      </c>
      <c r="P14" s="14">
        <f t="shared" si="3"/>
        <v>141.30000000000001</v>
      </c>
      <c r="Q14" s="15">
        <f t="shared" si="4"/>
        <v>1203.6666666666667</v>
      </c>
      <c r="R14" s="11" t="s">
        <v>67</v>
      </c>
      <c r="S14" s="3" t="s">
        <v>68</v>
      </c>
      <c r="T14" s="3" t="s">
        <v>18</v>
      </c>
      <c r="U14" s="3" t="s">
        <v>56</v>
      </c>
      <c r="V14" s="2" t="s">
        <v>20</v>
      </c>
      <c r="W14" s="21"/>
      <c r="X14" s="16">
        <v>0.22</v>
      </c>
    </row>
    <row r="15" spans="1:24" ht="33.75" x14ac:dyDescent="0.25">
      <c r="A15" s="3" t="s">
        <v>69</v>
      </c>
      <c r="B15" s="3" t="s">
        <v>2771</v>
      </c>
      <c r="C15" s="5" t="s">
        <v>2768</v>
      </c>
      <c r="D15" s="13">
        <v>3.7999999999999994</v>
      </c>
      <c r="E15" s="5">
        <v>200</v>
      </c>
      <c r="F15" s="5"/>
      <c r="G15" s="5">
        <v>1</v>
      </c>
      <c r="H15" s="5">
        <v>1</v>
      </c>
      <c r="I15" s="5">
        <v>1</v>
      </c>
      <c r="J15" s="5">
        <v>125</v>
      </c>
      <c r="K15" s="14">
        <f t="shared" si="6"/>
        <v>759.99999999999989</v>
      </c>
      <c r="L15" s="14">
        <f t="shared" si="5"/>
        <v>0</v>
      </c>
      <c r="M15" s="14">
        <f t="shared" si="0"/>
        <v>3.7999999999999994</v>
      </c>
      <c r="N15" s="14">
        <f t="shared" si="1"/>
        <v>3.7999999999999994</v>
      </c>
      <c r="O15" s="14">
        <f t="shared" si="2"/>
        <v>3.7999999999999994</v>
      </c>
      <c r="P15" s="14">
        <f t="shared" si="3"/>
        <v>474.99999999999994</v>
      </c>
      <c r="Q15" s="15">
        <f t="shared" si="4"/>
        <v>1246.3999999999996</v>
      </c>
      <c r="R15" s="11" t="s">
        <v>70</v>
      </c>
      <c r="S15" s="3" t="s">
        <v>71</v>
      </c>
      <c r="T15" s="3" t="s">
        <v>18</v>
      </c>
      <c r="U15" s="3" t="s">
        <v>56</v>
      </c>
      <c r="V15" s="2" t="s">
        <v>20</v>
      </c>
      <c r="W15" s="21"/>
      <c r="X15" s="16">
        <v>0.22</v>
      </c>
    </row>
    <row r="16" spans="1:24" ht="33.75" x14ac:dyDescent="0.25">
      <c r="A16" s="3" t="s">
        <v>72</v>
      </c>
      <c r="B16" s="3" t="s">
        <v>2771</v>
      </c>
      <c r="C16" s="5" t="s">
        <v>2768</v>
      </c>
      <c r="D16" s="13">
        <v>8.5499999999999989</v>
      </c>
      <c r="E16" s="5">
        <v>200</v>
      </c>
      <c r="F16" s="5"/>
      <c r="G16" s="5">
        <v>1</v>
      </c>
      <c r="H16" s="5">
        <v>1</v>
      </c>
      <c r="I16" s="5">
        <v>1</v>
      </c>
      <c r="J16" s="5">
        <v>15</v>
      </c>
      <c r="K16" s="14">
        <f t="shared" si="6"/>
        <v>1709.9999999999998</v>
      </c>
      <c r="L16" s="14">
        <f t="shared" si="5"/>
        <v>0</v>
      </c>
      <c r="M16" s="14">
        <f t="shared" si="0"/>
        <v>8.5499999999999989</v>
      </c>
      <c r="N16" s="14">
        <f t="shared" si="1"/>
        <v>8.5499999999999989</v>
      </c>
      <c r="O16" s="14">
        <f t="shared" si="2"/>
        <v>8.5499999999999989</v>
      </c>
      <c r="P16" s="14">
        <f t="shared" si="3"/>
        <v>128.24999999999997</v>
      </c>
      <c r="Q16" s="15">
        <f t="shared" si="4"/>
        <v>1863.8999999999996</v>
      </c>
      <c r="R16" s="11" t="s">
        <v>73</v>
      </c>
      <c r="S16" s="3" t="s">
        <v>74</v>
      </c>
      <c r="T16" s="3" t="s">
        <v>18</v>
      </c>
      <c r="U16" s="3" t="s">
        <v>56</v>
      </c>
      <c r="V16" s="2" t="s">
        <v>20</v>
      </c>
      <c r="W16" s="21"/>
      <c r="X16" s="16">
        <v>0.22</v>
      </c>
    </row>
    <row r="17" spans="1:24" ht="33.75" x14ac:dyDescent="0.25">
      <c r="A17" s="3" t="s">
        <v>75</v>
      </c>
      <c r="B17" s="3" t="s">
        <v>2771</v>
      </c>
      <c r="C17" s="5" t="s">
        <v>2768</v>
      </c>
      <c r="D17" s="13">
        <v>8.0666666666666664</v>
      </c>
      <c r="E17" s="5">
        <v>200</v>
      </c>
      <c r="F17" s="5"/>
      <c r="G17" s="5">
        <v>1</v>
      </c>
      <c r="H17" s="5">
        <v>1</v>
      </c>
      <c r="I17" s="5">
        <v>1</v>
      </c>
      <c r="J17" s="5">
        <v>5</v>
      </c>
      <c r="K17" s="14">
        <f t="shared" si="6"/>
        <v>1613.3333333333333</v>
      </c>
      <c r="L17" s="14">
        <f t="shared" si="5"/>
        <v>0</v>
      </c>
      <c r="M17" s="14">
        <f t="shared" si="0"/>
        <v>8.0666666666666664</v>
      </c>
      <c r="N17" s="14">
        <f t="shared" si="1"/>
        <v>8.0666666666666664</v>
      </c>
      <c r="O17" s="14">
        <f t="shared" si="2"/>
        <v>8.0666666666666664</v>
      </c>
      <c r="P17" s="14">
        <f t="shared" si="3"/>
        <v>40.333333333333329</v>
      </c>
      <c r="Q17" s="15">
        <f t="shared" si="4"/>
        <v>1677.8666666666663</v>
      </c>
      <c r="R17" s="11" t="s">
        <v>64</v>
      </c>
      <c r="S17" s="3" t="s">
        <v>65</v>
      </c>
      <c r="T17" s="3" t="s">
        <v>18</v>
      </c>
      <c r="U17" s="3" t="s">
        <v>56</v>
      </c>
      <c r="V17" s="2" t="s">
        <v>20</v>
      </c>
      <c r="W17" s="21"/>
      <c r="X17" s="16">
        <v>0.22</v>
      </c>
    </row>
    <row r="18" spans="1:24" ht="60" x14ac:dyDescent="0.25">
      <c r="A18" s="3" t="s">
        <v>76</v>
      </c>
      <c r="B18" s="3" t="s">
        <v>2771</v>
      </c>
      <c r="C18" s="5" t="s">
        <v>2768</v>
      </c>
      <c r="D18" s="13">
        <v>17.433333333333337</v>
      </c>
      <c r="E18" s="5">
        <v>200</v>
      </c>
      <c r="F18" s="5"/>
      <c r="G18" s="5">
        <v>1</v>
      </c>
      <c r="H18" s="5">
        <v>1</v>
      </c>
      <c r="I18" s="5">
        <v>1</v>
      </c>
      <c r="J18" s="5">
        <v>5</v>
      </c>
      <c r="K18" s="14">
        <f t="shared" si="6"/>
        <v>3486.6666666666674</v>
      </c>
      <c r="L18" s="14">
        <f t="shared" si="5"/>
        <v>0</v>
      </c>
      <c r="M18" s="14">
        <f t="shared" si="0"/>
        <v>17.433333333333337</v>
      </c>
      <c r="N18" s="14">
        <f t="shared" si="1"/>
        <v>17.433333333333337</v>
      </c>
      <c r="O18" s="14">
        <f t="shared" si="2"/>
        <v>17.433333333333337</v>
      </c>
      <c r="P18" s="14">
        <f t="shared" si="3"/>
        <v>87.166666666666686</v>
      </c>
      <c r="Q18" s="15">
        <f t="shared" si="4"/>
        <v>3626.1333333333341</v>
      </c>
      <c r="R18" s="11" t="s">
        <v>77</v>
      </c>
      <c r="S18" s="3" t="s">
        <v>78</v>
      </c>
      <c r="T18" s="3" t="s">
        <v>18</v>
      </c>
      <c r="U18" s="3" t="s">
        <v>56</v>
      </c>
      <c r="V18" s="2" t="s">
        <v>20</v>
      </c>
      <c r="W18" s="21"/>
      <c r="X18" s="16">
        <v>0.22</v>
      </c>
    </row>
    <row r="19" spans="1:24" ht="45" x14ac:dyDescent="0.25">
      <c r="A19" s="3" t="s">
        <v>79</v>
      </c>
      <c r="B19" s="3" t="s">
        <v>2771</v>
      </c>
      <c r="C19" s="5" t="s">
        <v>2768</v>
      </c>
      <c r="D19" s="13">
        <v>9.0166666666666675</v>
      </c>
      <c r="E19" s="5">
        <v>120</v>
      </c>
      <c r="F19" s="5"/>
      <c r="G19" s="5">
        <v>1</v>
      </c>
      <c r="H19" s="5">
        <v>4</v>
      </c>
      <c r="I19" s="5">
        <v>1</v>
      </c>
      <c r="J19" s="5">
        <v>5</v>
      </c>
      <c r="K19" s="14">
        <f t="shared" si="6"/>
        <v>1082</v>
      </c>
      <c r="L19" s="14">
        <f t="shared" si="5"/>
        <v>0</v>
      </c>
      <c r="M19" s="14">
        <f t="shared" si="0"/>
        <v>9.0166666666666675</v>
      </c>
      <c r="N19" s="14">
        <f t="shared" si="1"/>
        <v>36.06666666666667</v>
      </c>
      <c r="O19" s="14">
        <f t="shared" si="2"/>
        <v>9.0166666666666675</v>
      </c>
      <c r="P19" s="14">
        <f t="shared" si="3"/>
        <v>45.083333333333336</v>
      </c>
      <c r="Q19" s="15">
        <f t="shared" si="4"/>
        <v>1181.1833333333332</v>
      </c>
      <c r="R19" s="11" t="s">
        <v>80</v>
      </c>
      <c r="S19" s="3" t="s">
        <v>81</v>
      </c>
      <c r="T19" s="3" t="s">
        <v>18</v>
      </c>
      <c r="U19" s="3" t="s">
        <v>82</v>
      </c>
      <c r="V19" s="2" t="s">
        <v>20</v>
      </c>
      <c r="W19" s="21"/>
      <c r="X19" s="16">
        <v>0.22</v>
      </c>
    </row>
    <row r="20" spans="1:24" ht="45" x14ac:dyDescent="0.25">
      <c r="A20" s="3" t="s">
        <v>83</v>
      </c>
      <c r="B20" s="3" t="s">
        <v>2771</v>
      </c>
      <c r="C20" s="5" t="s">
        <v>2768</v>
      </c>
      <c r="D20" s="13">
        <v>11.866666666666669</v>
      </c>
      <c r="E20" s="5">
        <v>120</v>
      </c>
      <c r="F20" s="5"/>
      <c r="G20" s="5">
        <v>1</v>
      </c>
      <c r="H20" s="5">
        <v>4</v>
      </c>
      <c r="I20" s="5">
        <v>1</v>
      </c>
      <c r="J20" s="5">
        <v>5</v>
      </c>
      <c r="K20" s="14">
        <f t="shared" si="6"/>
        <v>1424.0000000000002</v>
      </c>
      <c r="L20" s="14">
        <f t="shared" si="5"/>
        <v>0</v>
      </c>
      <c r="M20" s="14">
        <f t="shared" si="0"/>
        <v>11.866666666666669</v>
      </c>
      <c r="N20" s="14">
        <f t="shared" si="1"/>
        <v>47.466666666666676</v>
      </c>
      <c r="O20" s="14">
        <f t="shared" si="2"/>
        <v>11.866666666666669</v>
      </c>
      <c r="P20" s="14">
        <f t="shared" si="3"/>
        <v>59.333333333333343</v>
      </c>
      <c r="Q20" s="15">
        <f t="shared" si="4"/>
        <v>1554.5333333333333</v>
      </c>
      <c r="R20" s="11" t="s">
        <v>84</v>
      </c>
      <c r="S20" s="3" t="s">
        <v>85</v>
      </c>
      <c r="T20" s="3" t="s">
        <v>18</v>
      </c>
      <c r="U20" s="3" t="s">
        <v>86</v>
      </c>
      <c r="V20" s="2" t="s">
        <v>20</v>
      </c>
      <c r="W20" s="21"/>
      <c r="X20" s="16">
        <v>0.22</v>
      </c>
    </row>
    <row r="21" spans="1:24" ht="60" x14ac:dyDescent="0.25">
      <c r="A21" s="3" t="s">
        <v>87</v>
      </c>
      <c r="B21" s="3" t="s">
        <v>2771</v>
      </c>
      <c r="C21" s="5" t="s">
        <v>2768</v>
      </c>
      <c r="D21" s="13">
        <v>11.866666666666667</v>
      </c>
      <c r="E21" s="5">
        <v>40</v>
      </c>
      <c r="F21" s="5"/>
      <c r="G21" s="5">
        <v>1</v>
      </c>
      <c r="H21" s="5">
        <v>2</v>
      </c>
      <c r="I21" s="5">
        <v>1</v>
      </c>
      <c r="J21" s="5">
        <v>5</v>
      </c>
      <c r="K21" s="14">
        <f t="shared" si="6"/>
        <v>474.66666666666669</v>
      </c>
      <c r="L21" s="14">
        <f t="shared" si="5"/>
        <v>0</v>
      </c>
      <c r="M21" s="14">
        <f t="shared" si="0"/>
        <v>11.866666666666667</v>
      </c>
      <c r="N21" s="14">
        <f t="shared" si="1"/>
        <v>23.733333333333334</v>
      </c>
      <c r="O21" s="14">
        <f t="shared" si="2"/>
        <v>11.866666666666667</v>
      </c>
      <c r="P21" s="14">
        <f t="shared" si="3"/>
        <v>59.333333333333336</v>
      </c>
      <c r="Q21" s="15">
        <f t="shared" si="4"/>
        <v>581.4666666666667</v>
      </c>
      <c r="R21" s="11" t="s">
        <v>88</v>
      </c>
      <c r="S21" s="3" t="s">
        <v>89</v>
      </c>
      <c r="T21" s="3" t="s">
        <v>18</v>
      </c>
      <c r="U21" s="3" t="s">
        <v>86</v>
      </c>
      <c r="V21" s="2" t="s">
        <v>20</v>
      </c>
      <c r="W21" s="21"/>
      <c r="X21" s="16">
        <v>0.22</v>
      </c>
    </row>
    <row r="22" spans="1:24" ht="60" x14ac:dyDescent="0.25">
      <c r="A22" s="3" t="s">
        <v>90</v>
      </c>
      <c r="B22" s="3" t="s">
        <v>2771</v>
      </c>
      <c r="C22" s="5" t="s">
        <v>2768</v>
      </c>
      <c r="D22" s="13">
        <v>8.7333333333333343</v>
      </c>
      <c r="E22" s="5">
        <v>40</v>
      </c>
      <c r="F22" s="5"/>
      <c r="G22" s="5">
        <v>1</v>
      </c>
      <c r="H22" s="5">
        <v>2</v>
      </c>
      <c r="I22" s="5">
        <v>1</v>
      </c>
      <c r="J22" s="5">
        <v>5</v>
      </c>
      <c r="K22" s="14">
        <f t="shared" si="6"/>
        <v>349.33333333333337</v>
      </c>
      <c r="L22" s="14">
        <f t="shared" si="5"/>
        <v>0</v>
      </c>
      <c r="M22" s="14">
        <f t="shared" si="0"/>
        <v>8.7333333333333343</v>
      </c>
      <c r="N22" s="14">
        <f t="shared" si="1"/>
        <v>17.466666666666669</v>
      </c>
      <c r="O22" s="14">
        <f t="shared" si="2"/>
        <v>8.7333333333333343</v>
      </c>
      <c r="P22" s="14">
        <f t="shared" si="3"/>
        <v>43.666666666666671</v>
      </c>
      <c r="Q22" s="15">
        <f t="shared" si="4"/>
        <v>427.93333333333345</v>
      </c>
      <c r="R22" s="11" t="s">
        <v>91</v>
      </c>
      <c r="S22" s="3" t="s">
        <v>92</v>
      </c>
      <c r="T22" s="3" t="s">
        <v>18</v>
      </c>
      <c r="U22" s="3" t="s">
        <v>86</v>
      </c>
      <c r="V22" s="2" t="s">
        <v>20</v>
      </c>
      <c r="W22" s="21"/>
      <c r="X22" s="16">
        <v>0.22</v>
      </c>
    </row>
    <row r="23" spans="1:24" ht="60" x14ac:dyDescent="0.25">
      <c r="A23" s="3" t="s">
        <v>93</v>
      </c>
      <c r="B23" s="3" t="s">
        <v>2771</v>
      </c>
      <c r="C23" s="5" t="s">
        <v>2768</v>
      </c>
      <c r="D23" s="13">
        <v>12.100000000000001</v>
      </c>
      <c r="E23" s="5">
        <v>120</v>
      </c>
      <c r="F23" s="5"/>
      <c r="G23" s="5">
        <v>1</v>
      </c>
      <c r="H23" s="5">
        <v>2</v>
      </c>
      <c r="I23" s="5">
        <v>1</v>
      </c>
      <c r="J23" s="5">
        <v>5</v>
      </c>
      <c r="K23" s="14">
        <f t="shared" si="6"/>
        <v>1452.0000000000002</v>
      </c>
      <c r="L23" s="14">
        <f t="shared" si="5"/>
        <v>0</v>
      </c>
      <c r="M23" s="14">
        <f t="shared" si="0"/>
        <v>12.100000000000001</v>
      </c>
      <c r="N23" s="14">
        <f t="shared" si="1"/>
        <v>24.200000000000003</v>
      </c>
      <c r="O23" s="14">
        <f t="shared" si="2"/>
        <v>12.100000000000001</v>
      </c>
      <c r="P23" s="14">
        <f t="shared" si="3"/>
        <v>60.500000000000007</v>
      </c>
      <c r="Q23" s="15">
        <f t="shared" si="4"/>
        <v>1560.9</v>
      </c>
      <c r="R23" s="11" t="s">
        <v>94</v>
      </c>
      <c r="S23" s="3" t="s">
        <v>95</v>
      </c>
      <c r="T23" s="3" t="s">
        <v>18</v>
      </c>
      <c r="U23" s="3" t="s">
        <v>86</v>
      </c>
      <c r="V23" s="2" t="s">
        <v>20</v>
      </c>
      <c r="W23" s="21"/>
      <c r="X23" s="16">
        <v>0.22</v>
      </c>
    </row>
    <row r="24" spans="1:24" ht="45" x14ac:dyDescent="0.25">
      <c r="A24" s="3" t="s">
        <v>96</v>
      </c>
      <c r="B24" s="3" t="s">
        <v>2771</v>
      </c>
      <c r="C24" s="5" t="s">
        <v>2768</v>
      </c>
      <c r="D24" s="13">
        <v>16.366666666666667</v>
      </c>
      <c r="E24" s="5">
        <v>120</v>
      </c>
      <c r="F24" s="5"/>
      <c r="G24" s="5">
        <v>1</v>
      </c>
      <c r="H24" s="5">
        <v>1</v>
      </c>
      <c r="I24" s="5">
        <v>1</v>
      </c>
      <c r="J24" s="5">
        <v>5</v>
      </c>
      <c r="K24" s="14">
        <f t="shared" si="6"/>
        <v>1964</v>
      </c>
      <c r="L24" s="14">
        <f t="shared" si="5"/>
        <v>0</v>
      </c>
      <c r="M24" s="14">
        <f t="shared" si="0"/>
        <v>16.366666666666667</v>
      </c>
      <c r="N24" s="14">
        <f t="shared" si="1"/>
        <v>16.366666666666667</v>
      </c>
      <c r="O24" s="14">
        <f t="shared" si="2"/>
        <v>16.366666666666667</v>
      </c>
      <c r="P24" s="14">
        <f t="shared" si="3"/>
        <v>81.833333333333343</v>
      </c>
      <c r="Q24" s="15">
        <f t="shared" si="4"/>
        <v>2094.9333333333329</v>
      </c>
      <c r="R24" s="11" t="s">
        <v>97</v>
      </c>
      <c r="S24" s="3" t="s">
        <v>98</v>
      </c>
      <c r="T24" s="3" t="s">
        <v>18</v>
      </c>
      <c r="U24" s="3" t="s">
        <v>86</v>
      </c>
      <c r="V24" s="2" t="s">
        <v>20</v>
      </c>
      <c r="W24" s="21"/>
      <c r="X24" s="16">
        <v>0.22</v>
      </c>
    </row>
    <row r="25" spans="1:24" ht="45" x14ac:dyDescent="0.25">
      <c r="A25" s="3" t="s">
        <v>102</v>
      </c>
      <c r="B25" s="3" t="s">
        <v>2771</v>
      </c>
      <c r="C25" s="5" t="s">
        <v>2768</v>
      </c>
      <c r="D25" s="13">
        <v>15.199999999999998</v>
      </c>
      <c r="E25" s="5">
        <v>120</v>
      </c>
      <c r="F25" s="5"/>
      <c r="G25" s="5">
        <v>1</v>
      </c>
      <c r="H25" s="5">
        <v>2</v>
      </c>
      <c r="I25" s="5">
        <v>1</v>
      </c>
      <c r="J25" s="5">
        <v>5</v>
      </c>
      <c r="K25" s="14">
        <f t="shared" si="6"/>
        <v>1823.9999999999998</v>
      </c>
      <c r="L25" s="14">
        <f t="shared" si="5"/>
        <v>0</v>
      </c>
      <c r="M25" s="14">
        <f t="shared" si="0"/>
        <v>15.199999999999998</v>
      </c>
      <c r="N25" s="14">
        <f t="shared" si="1"/>
        <v>30.399999999999995</v>
      </c>
      <c r="O25" s="14">
        <f t="shared" si="2"/>
        <v>15.199999999999998</v>
      </c>
      <c r="P25" s="14">
        <f t="shared" si="3"/>
        <v>75.999999999999986</v>
      </c>
      <c r="Q25" s="15">
        <f t="shared" si="4"/>
        <v>1960.8</v>
      </c>
      <c r="R25" s="11" t="s">
        <v>103</v>
      </c>
      <c r="S25" s="3" t="s">
        <v>104</v>
      </c>
      <c r="T25" s="3" t="s">
        <v>18</v>
      </c>
      <c r="U25" s="3" t="s">
        <v>86</v>
      </c>
      <c r="V25" s="2" t="s">
        <v>20</v>
      </c>
      <c r="W25" s="21"/>
      <c r="X25" s="16">
        <v>0.22</v>
      </c>
    </row>
    <row r="26" spans="1:24" ht="75" x14ac:dyDescent="0.25">
      <c r="A26" s="3" t="s">
        <v>2346</v>
      </c>
      <c r="B26" s="3" t="s">
        <v>2770</v>
      </c>
      <c r="C26" s="5" t="s">
        <v>2768</v>
      </c>
      <c r="D26" s="13">
        <v>56.75</v>
      </c>
      <c r="E26" s="5">
        <v>120</v>
      </c>
      <c r="F26" s="5"/>
      <c r="G26" s="5">
        <v>1</v>
      </c>
      <c r="H26" s="5">
        <v>1</v>
      </c>
      <c r="I26" s="5">
        <v>1</v>
      </c>
      <c r="J26" s="5">
        <v>5</v>
      </c>
      <c r="K26" s="14">
        <f t="shared" si="6"/>
        <v>6810</v>
      </c>
      <c r="L26" s="14">
        <f t="shared" si="5"/>
        <v>0</v>
      </c>
      <c r="M26" s="14">
        <f t="shared" si="0"/>
        <v>56.75</v>
      </c>
      <c r="N26" s="14">
        <f t="shared" si="1"/>
        <v>56.75</v>
      </c>
      <c r="O26" s="14">
        <f t="shared" si="2"/>
        <v>56.75</v>
      </c>
      <c r="P26" s="14">
        <f t="shared" si="3"/>
        <v>283.75</v>
      </c>
      <c r="Q26" s="15">
        <f t="shared" si="4"/>
        <v>7264</v>
      </c>
      <c r="R26" s="11" t="s">
        <v>2780</v>
      </c>
      <c r="S26" s="3" t="s">
        <v>2347</v>
      </c>
      <c r="T26" s="3" t="s">
        <v>2773</v>
      </c>
      <c r="U26" s="3" t="s">
        <v>86</v>
      </c>
      <c r="V26" s="3" t="s">
        <v>2781</v>
      </c>
      <c r="W26" s="23">
        <v>4038653020232</v>
      </c>
      <c r="X26" s="16">
        <v>0.22</v>
      </c>
    </row>
    <row r="27" spans="1:24" ht="75" x14ac:dyDescent="0.25">
      <c r="A27" s="3" t="s">
        <v>2348</v>
      </c>
      <c r="B27" s="3" t="s">
        <v>2770</v>
      </c>
      <c r="C27" s="5" t="s">
        <v>2768</v>
      </c>
      <c r="D27" s="13">
        <v>58.13</v>
      </c>
      <c r="E27" s="5">
        <v>120</v>
      </c>
      <c r="F27" s="5"/>
      <c r="G27" s="5">
        <v>1</v>
      </c>
      <c r="H27" s="5">
        <v>1</v>
      </c>
      <c r="I27" s="5">
        <v>1</v>
      </c>
      <c r="J27" s="5">
        <v>5</v>
      </c>
      <c r="K27" s="14">
        <f t="shared" si="6"/>
        <v>6975.6</v>
      </c>
      <c r="L27" s="14">
        <f t="shared" si="5"/>
        <v>0</v>
      </c>
      <c r="M27" s="14">
        <f t="shared" si="0"/>
        <v>58.13</v>
      </c>
      <c r="N27" s="14">
        <f t="shared" si="1"/>
        <v>58.13</v>
      </c>
      <c r="O27" s="14">
        <f t="shared" si="2"/>
        <v>58.13</v>
      </c>
      <c r="P27" s="14">
        <f t="shared" si="3"/>
        <v>290.65000000000003</v>
      </c>
      <c r="Q27" s="15">
        <f t="shared" si="4"/>
        <v>7440.64</v>
      </c>
      <c r="R27" s="11" t="s">
        <v>2782</v>
      </c>
      <c r="S27" s="3" t="s">
        <v>2349</v>
      </c>
      <c r="T27" s="3" t="s">
        <v>2773</v>
      </c>
      <c r="U27" s="3" t="s">
        <v>86</v>
      </c>
      <c r="V27" s="3" t="s">
        <v>2783</v>
      </c>
      <c r="W27" s="23">
        <v>4038653020249</v>
      </c>
      <c r="X27" s="16">
        <v>0.22</v>
      </c>
    </row>
    <row r="28" spans="1:24" ht="45" x14ac:dyDescent="0.25">
      <c r="A28" s="3" t="s">
        <v>105</v>
      </c>
      <c r="B28" s="3" t="s">
        <v>2771</v>
      </c>
      <c r="C28" s="5" t="s">
        <v>2768</v>
      </c>
      <c r="D28" s="13">
        <v>14.466666666666667</v>
      </c>
      <c r="E28" s="5">
        <v>120</v>
      </c>
      <c r="F28" s="5"/>
      <c r="G28" s="5">
        <v>1</v>
      </c>
      <c r="H28" s="5">
        <v>1</v>
      </c>
      <c r="I28" s="5">
        <v>1</v>
      </c>
      <c r="J28" s="5">
        <v>5</v>
      </c>
      <c r="K28" s="14">
        <f t="shared" si="6"/>
        <v>1736</v>
      </c>
      <c r="L28" s="14">
        <f t="shared" si="5"/>
        <v>0</v>
      </c>
      <c r="M28" s="14">
        <f t="shared" si="0"/>
        <v>14.466666666666667</v>
      </c>
      <c r="N28" s="14">
        <f t="shared" si="1"/>
        <v>14.466666666666667</v>
      </c>
      <c r="O28" s="14">
        <f t="shared" si="2"/>
        <v>14.466666666666667</v>
      </c>
      <c r="P28" s="14">
        <f t="shared" si="3"/>
        <v>72.333333333333329</v>
      </c>
      <c r="Q28" s="15">
        <f t="shared" si="4"/>
        <v>1851.7333333333333</v>
      </c>
      <c r="R28" s="11" t="s">
        <v>106</v>
      </c>
      <c r="S28" s="3" t="s">
        <v>107</v>
      </c>
      <c r="T28" s="3" t="s">
        <v>18</v>
      </c>
      <c r="U28" s="3" t="s">
        <v>86</v>
      </c>
      <c r="V28" s="2" t="s">
        <v>20</v>
      </c>
      <c r="W28" s="21"/>
      <c r="X28" s="16">
        <v>0.22</v>
      </c>
    </row>
    <row r="29" spans="1:24" ht="45" x14ac:dyDescent="0.25">
      <c r="A29" s="3" t="s">
        <v>2265</v>
      </c>
      <c r="B29" s="3" t="s">
        <v>2771</v>
      </c>
      <c r="C29" s="5" t="s">
        <v>2768</v>
      </c>
      <c r="D29" s="13">
        <v>66.625</v>
      </c>
      <c r="E29" s="5">
        <v>120</v>
      </c>
      <c r="F29" s="5"/>
      <c r="G29" s="5">
        <v>1</v>
      </c>
      <c r="H29" s="5">
        <v>1</v>
      </c>
      <c r="I29" s="5">
        <v>1</v>
      </c>
      <c r="J29" s="5">
        <v>5</v>
      </c>
      <c r="K29" s="14">
        <f t="shared" si="6"/>
        <v>7995</v>
      </c>
      <c r="L29" s="14">
        <f t="shared" si="5"/>
        <v>0</v>
      </c>
      <c r="M29" s="14">
        <f t="shared" si="0"/>
        <v>66.625</v>
      </c>
      <c r="N29" s="14">
        <f t="shared" si="1"/>
        <v>66.625</v>
      </c>
      <c r="O29" s="14">
        <f t="shared" si="2"/>
        <v>66.625</v>
      </c>
      <c r="P29" s="14">
        <f t="shared" si="3"/>
        <v>333.125</v>
      </c>
      <c r="Q29" s="15">
        <f t="shared" si="4"/>
        <v>8528</v>
      </c>
      <c r="R29" s="11" t="s">
        <v>2266</v>
      </c>
      <c r="S29" s="3" t="s">
        <v>2267</v>
      </c>
      <c r="T29" s="3" t="s">
        <v>2268</v>
      </c>
      <c r="U29" s="3" t="s">
        <v>86</v>
      </c>
      <c r="V29" s="2" t="s">
        <v>20</v>
      </c>
      <c r="W29" s="21"/>
      <c r="X29" s="16">
        <v>0.22</v>
      </c>
    </row>
    <row r="30" spans="1:24" ht="33.75" x14ac:dyDescent="0.25">
      <c r="A30" s="3" t="s">
        <v>108</v>
      </c>
      <c r="B30" s="3" t="s">
        <v>2771</v>
      </c>
      <c r="C30" s="5" t="s">
        <v>2768</v>
      </c>
      <c r="D30" s="13">
        <v>9.9666666666666686</v>
      </c>
      <c r="E30" s="5">
        <v>120</v>
      </c>
      <c r="F30" s="5"/>
      <c r="G30" s="5">
        <v>1</v>
      </c>
      <c r="H30" s="5">
        <v>2</v>
      </c>
      <c r="I30" s="5">
        <v>1</v>
      </c>
      <c r="J30" s="5">
        <v>5</v>
      </c>
      <c r="K30" s="14">
        <f t="shared" si="6"/>
        <v>1196.0000000000002</v>
      </c>
      <c r="L30" s="14">
        <f t="shared" si="5"/>
        <v>0</v>
      </c>
      <c r="M30" s="14">
        <f t="shared" si="0"/>
        <v>9.9666666666666686</v>
      </c>
      <c r="N30" s="14">
        <f t="shared" si="1"/>
        <v>19.933333333333337</v>
      </c>
      <c r="O30" s="14">
        <f t="shared" si="2"/>
        <v>9.9666666666666686</v>
      </c>
      <c r="P30" s="14">
        <f t="shared" si="3"/>
        <v>49.833333333333343</v>
      </c>
      <c r="Q30" s="15">
        <f t="shared" si="4"/>
        <v>1285.7000000000003</v>
      </c>
      <c r="R30" s="11" t="s">
        <v>109</v>
      </c>
      <c r="S30" s="3" t="s">
        <v>110</v>
      </c>
      <c r="T30" s="3" t="s">
        <v>18</v>
      </c>
      <c r="U30" s="3" t="s">
        <v>86</v>
      </c>
      <c r="V30" s="2" t="s">
        <v>20</v>
      </c>
      <c r="W30" s="21"/>
      <c r="X30" s="16">
        <v>0.22</v>
      </c>
    </row>
    <row r="31" spans="1:24" ht="45" x14ac:dyDescent="0.25">
      <c r="A31" s="3" t="s">
        <v>113</v>
      </c>
      <c r="B31" s="3" t="s">
        <v>2771</v>
      </c>
      <c r="C31" s="5" t="s">
        <v>2768</v>
      </c>
      <c r="D31" s="13">
        <v>9.0166666666666675</v>
      </c>
      <c r="E31" s="5">
        <v>120</v>
      </c>
      <c r="F31" s="5">
        <v>20</v>
      </c>
      <c r="G31" s="5">
        <v>1</v>
      </c>
      <c r="H31" s="5">
        <v>2</v>
      </c>
      <c r="I31" s="5">
        <v>1</v>
      </c>
      <c r="J31" s="5">
        <v>5</v>
      </c>
      <c r="K31" s="14">
        <f t="shared" si="6"/>
        <v>1082</v>
      </c>
      <c r="L31" s="14">
        <f t="shared" si="5"/>
        <v>180.33333333333334</v>
      </c>
      <c r="M31" s="14">
        <f t="shared" si="0"/>
        <v>9.0166666666666675</v>
      </c>
      <c r="N31" s="14">
        <f t="shared" si="1"/>
        <v>18.033333333333335</v>
      </c>
      <c r="O31" s="14">
        <f t="shared" si="2"/>
        <v>9.0166666666666675</v>
      </c>
      <c r="P31" s="14">
        <f t="shared" si="3"/>
        <v>45.083333333333336</v>
      </c>
      <c r="Q31" s="15">
        <f t="shared" si="4"/>
        <v>1343.4833333333331</v>
      </c>
      <c r="R31" s="11" t="s">
        <v>114</v>
      </c>
      <c r="S31" s="3" t="s">
        <v>81</v>
      </c>
      <c r="T31" s="3" t="s">
        <v>18</v>
      </c>
      <c r="U31" s="3" t="s">
        <v>86</v>
      </c>
      <c r="V31" s="2" t="s">
        <v>20</v>
      </c>
      <c r="W31" s="21"/>
      <c r="X31" s="16">
        <v>0.22</v>
      </c>
    </row>
    <row r="32" spans="1:24" ht="33.75" x14ac:dyDescent="0.25">
      <c r="A32" s="3" t="s">
        <v>119</v>
      </c>
      <c r="B32" s="3" t="s">
        <v>2771</v>
      </c>
      <c r="C32" s="5" t="s">
        <v>2768</v>
      </c>
      <c r="D32" s="13">
        <v>8.3166666666666682</v>
      </c>
      <c r="E32" s="5">
        <v>120</v>
      </c>
      <c r="F32" s="5">
        <v>20</v>
      </c>
      <c r="G32" s="5">
        <v>1</v>
      </c>
      <c r="H32" s="5">
        <v>1</v>
      </c>
      <c r="I32" s="5">
        <v>1</v>
      </c>
      <c r="J32" s="5">
        <v>5</v>
      </c>
      <c r="K32" s="14">
        <f t="shared" si="6"/>
        <v>998.00000000000023</v>
      </c>
      <c r="L32" s="14">
        <f t="shared" si="5"/>
        <v>166.33333333333337</v>
      </c>
      <c r="M32" s="14">
        <f t="shared" si="0"/>
        <v>8.3166666666666682</v>
      </c>
      <c r="N32" s="14">
        <f t="shared" si="1"/>
        <v>8.3166666666666682</v>
      </c>
      <c r="O32" s="14">
        <f t="shared" si="2"/>
        <v>8.3166666666666682</v>
      </c>
      <c r="P32" s="14">
        <f t="shared" si="3"/>
        <v>41.583333333333343</v>
      </c>
      <c r="Q32" s="15">
        <f t="shared" si="4"/>
        <v>1230.8666666666666</v>
      </c>
      <c r="R32" s="11" t="s">
        <v>120</v>
      </c>
      <c r="S32" s="3" t="s">
        <v>121</v>
      </c>
      <c r="T32" s="3" t="s">
        <v>18</v>
      </c>
      <c r="U32" s="3" t="s">
        <v>86</v>
      </c>
      <c r="V32" s="2" t="s">
        <v>20</v>
      </c>
      <c r="W32" s="21"/>
      <c r="X32" s="16">
        <v>0.22</v>
      </c>
    </row>
    <row r="33" spans="1:24" ht="33.75" x14ac:dyDescent="0.25">
      <c r="A33" s="3" t="s">
        <v>125</v>
      </c>
      <c r="B33" s="3" t="s">
        <v>2771</v>
      </c>
      <c r="C33" s="5" t="s">
        <v>2768</v>
      </c>
      <c r="D33" s="13">
        <v>11.866666666666667</v>
      </c>
      <c r="E33" s="5">
        <v>120</v>
      </c>
      <c r="F33" s="5"/>
      <c r="G33" s="5">
        <v>1</v>
      </c>
      <c r="H33" s="5">
        <v>1</v>
      </c>
      <c r="I33" s="5">
        <v>1</v>
      </c>
      <c r="J33" s="5">
        <v>5</v>
      </c>
      <c r="K33" s="14">
        <f t="shared" si="6"/>
        <v>1424</v>
      </c>
      <c r="L33" s="14">
        <f t="shared" si="5"/>
        <v>0</v>
      </c>
      <c r="M33" s="14">
        <f t="shared" si="0"/>
        <v>11.866666666666667</v>
      </c>
      <c r="N33" s="14">
        <f t="shared" si="1"/>
        <v>11.866666666666667</v>
      </c>
      <c r="O33" s="14">
        <f t="shared" si="2"/>
        <v>11.866666666666667</v>
      </c>
      <c r="P33" s="14">
        <f t="shared" si="3"/>
        <v>59.333333333333336</v>
      </c>
      <c r="Q33" s="15">
        <f t="shared" si="4"/>
        <v>1518.9333333333329</v>
      </c>
      <c r="R33" s="11" t="s">
        <v>126</v>
      </c>
      <c r="S33" s="3" t="s">
        <v>85</v>
      </c>
      <c r="T33" s="3" t="s">
        <v>18</v>
      </c>
      <c r="U33" s="3" t="s">
        <v>86</v>
      </c>
      <c r="V33" s="2" t="s">
        <v>20</v>
      </c>
      <c r="W33" s="21"/>
      <c r="X33" s="16">
        <v>0.22</v>
      </c>
    </row>
    <row r="34" spans="1:24" ht="33.75" x14ac:dyDescent="0.25">
      <c r="A34" s="3" t="s">
        <v>127</v>
      </c>
      <c r="B34" s="3" t="s">
        <v>2771</v>
      </c>
      <c r="C34" s="5" t="s">
        <v>2768</v>
      </c>
      <c r="D34" s="13">
        <v>12.1</v>
      </c>
      <c r="E34" s="5">
        <v>120</v>
      </c>
      <c r="F34" s="5"/>
      <c r="G34" s="5">
        <v>1</v>
      </c>
      <c r="H34" s="5">
        <v>1</v>
      </c>
      <c r="I34" s="5">
        <v>1</v>
      </c>
      <c r="J34" s="5">
        <v>5</v>
      </c>
      <c r="K34" s="14">
        <f t="shared" si="6"/>
        <v>1452</v>
      </c>
      <c r="L34" s="14">
        <f t="shared" si="5"/>
        <v>0</v>
      </c>
      <c r="M34" s="14">
        <f t="shared" si="0"/>
        <v>12.1</v>
      </c>
      <c r="N34" s="14">
        <f t="shared" si="1"/>
        <v>12.1</v>
      </c>
      <c r="O34" s="14">
        <f t="shared" si="2"/>
        <v>12.1</v>
      </c>
      <c r="P34" s="14">
        <f t="shared" si="3"/>
        <v>60.5</v>
      </c>
      <c r="Q34" s="15">
        <f t="shared" si="4"/>
        <v>1548.7999999999997</v>
      </c>
      <c r="R34" s="11" t="s">
        <v>128</v>
      </c>
      <c r="S34" s="3" t="s">
        <v>129</v>
      </c>
      <c r="T34" s="3" t="s">
        <v>18</v>
      </c>
      <c r="U34" s="3" t="s">
        <v>86</v>
      </c>
      <c r="V34" s="2" t="s">
        <v>20</v>
      </c>
      <c r="W34" s="21"/>
      <c r="X34" s="16">
        <v>0.22</v>
      </c>
    </row>
    <row r="35" spans="1:24" ht="33.75" x14ac:dyDescent="0.25">
      <c r="A35" s="3" t="s">
        <v>133</v>
      </c>
      <c r="B35" s="3" t="s">
        <v>2771</v>
      </c>
      <c r="C35" s="5" t="s">
        <v>2768</v>
      </c>
      <c r="D35" s="13">
        <v>8.6833333333333336</v>
      </c>
      <c r="E35" s="5">
        <v>120</v>
      </c>
      <c r="F35" s="5"/>
      <c r="G35" s="5">
        <v>1</v>
      </c>
      <c r="H35" s="5">
        <v>1</v>
      </c>
      <c r="I35" s="5">
        <v>1</v>
      </c>
      <c r="J35" s="5">
        <v>5</v>
      </c>
      <c r="K35" s="14">
        <f t="shared" si="6"/>
        <v>1042</v>
      </c>
      <c r="L35" s="14">
        <f t="shared" si="5"/>
        <v>0</v>
      </c>
      <c r="M35" s="14">
        <f t="shared" si="0"/>
        <v>8.6833333333333336</v>
      </c>
      <c r="N35" s="14">
        <f t="shared" si="1"/>
        <v>8.6833333333333336</v>
      </c>
      <c r="O35" s="14">
        <f t="shared" si="2"/>
        <v>8.6833333333333336</v>
      </c>
      <c r="P35" s="14">
        <f t="shared" si="3"/>
        <v>43.416666666666671</v>
      </c>
      <c r="Q35" s="15">
        <f t="shared" si="4"/>
        <v>1111.4666666666669</v>
      </c>
      <c r="R35" s="11" t="s">
        <v>134</v>
      </c>
      <c r="S35" s="3" t="s">
        <v>135</v>
      </c>
      <c r="T35" s="3" t="s">
        <v>18</v>
      </c>
      <c r="U35" s="3" t="s">
        <v>86</v>
      </c>
      <c r="V35" s="2" t="s">
        <v>20</v>
      </c>
      <c r="W35" s="21"/>
      <c r="X35" s="16">
        <v>0.22</v>
      </c>
    </row>
    <row r="36" spans="1:24" ht="33.75" x14ac:dyDescent="0.25">
      <c r="A36" s="3" t="s">
        <v>136</v>
      </c>
      <c r="B36" s="3" t="s">
        <v>2771</v>
      </c>
      <c r="C36" s="5" t="s">
        <v>2768</v>
      </c>
      <c r="D36" s="13">
        <v>11.633333333333335</v>
      </c>
      <c r="E36" s="5">
        <v>120</v>
      </c>
      <c r="F36" s="5"/>
      <c r="G36" s="5">
        <v>1</v>
      </c>
      <c r="H36" s="5">
        <v>1</v>
      </c>
      <c r="I36" s="5">
        <v>1</v>
      </c>
      <c r="J36" s="5">
        <v>5</v>
      </c>
      <c r="K36" s="14">
        <f t="shared" si="6"/>
        <v>1396.0000000000002</v>
      </c>
      <c r="L36" s="14">
        <f t="shared" si="5"/>
        <v>0</v>
      </c>
      <c r="M36" s="14">
        <f t="shared" si="0"/>
        <v>11.633333333333335</v>
      </c>
      <c r="N36" s="14">
        <f t="shared" si="1"/>
        <v>11.633333333333335</v>
      </c>
      <c r="O36" s="14">
        <f t="shared" si="2"/>
        <v>11.633333333333335</v>
      </c>
      <c r="P36" s="14">
        <f t="shared" si="3"/>
        <v>58.166666666666671</v>
      </c>
      <c r="Q36" s="15">
        <f t="shared" si="4"/>
        <v>1489.0666666666673</v>
      </c>
      <c r="R36" s="11" t="s">
        <v>137</v>
      </c>
      <c r="S36" s="3" t="s">
        <v>138</v>
      </c>
      <c r="T36" s="3" t="s">
        <v>18</v>
      </c>
      <c r="U36" s="3" t="s">
        <v>86</v>
      </c>
      <c r="V36" s="2" t="s">
        <v>20</v>
      </c>
      <c r="W36" s="21"/>
      <c r="X36" s="16">
        <v>0.22</v>
      </c>
    </row>
    <row r="37" spans="1:24" ht="33.75" x14ac:dyDescent="0.25">
      <c r="A37" s="3" t="s">
        <v>139</v>
      </c>
      <c r="B37" s="3" t="s">
        <v>2771</v>
      </c>
      <c r="C37" s="5" t="s">
        <v>2768</v>
      </c>
      <c r="D37" s="13">
        <v>14.466666666666667</v>
      </c>
      <c r="E37" s="5">
        <v>120</v>
      </c>
      <c r="F37" s="5"/>
      <c r="G37" s="5">
        <v>1</v>
      </c>
      <c r="H37" s="5">
        <v>1</v>
      </c>
      <c r="I37" s="5">
        <v>1</v>
      </c>
      <c r="J37" s="5">
        <v>5</v>
      </c>
      <c r="K37" s="14">
        <f t="shared" si="6"/>
        <v>1736</v>
      </c>
      <c r="L37" s="14">
        <f t="shared" si="5"/>
        <v>0</v>
      </c>
      <c r="M37" s="14">
        <f t="shared" si="0"/>
        <v>14.466666666666667</v>
      </c>
      <c r="N37" s="14">
        <f t="shared" si="1"/>
        <v>14.466666666666667</v>
      </c>
      <c r="O37" s="14">
        <f t="shared" si="2"/>
        <v>14.466666666666667</v>
      </c>
      <c r="P37" s="14">
        <f t="shared" si="3"/>
        <v>72.333333333333329</v>
      </c>
      <c r="Q37" s="15">
        <f t="shared" si="4"/>
        <v>1851.7333333333333</v>
      </c>
      <c r="R37" s="11" t="s">
        <v>140</v>
      </c>
      <c r="S37" s="3" t="s">
        <v>107</v>
      </c>
      <c r="T37" s="3" t="s">
        <v>18</v>
      </c>
      <c r="U37" s="3" t="s">
        <v>86</v>
      </c>
      <c r="V37" s="2" t="s">
        <v>20</v>
      </c>
      <c r="W37" s="21"/>
      <c r="X37" s="16">
        <v>0.22</v>
      </c>
    </row>
    <row r="38" spans="1:24" ht="33.75" x14ac:dyDescent="0.25">
      <c r="A38" s="3" t="s">
        <v>143</v>
      </c>
      <c r="B38" s="3" t="s">
        <v>2771</v>
      </c>
      <c r="C38" s="5" t="s">
        <v>2768</v>
      </c>
      <c r="D38" s="13">
        <v>8.0833333333333339</v>
      </c>
      <c r="E38" s="5">
        <v>120</v>
      </c>
      <c r="F38" s="5"/>
      <c r="G38" s="5">
        <v>1</v>
      </c>
      <c r="H38" s="5">
        <v>1</v>
      </c>
      <c r="I38" s="5">
        <v>1</v>
      </c>
      <c r="J38" s="5">
        <v>5</v>
      </c>
      <c r="K38" s="14">
        <f t="shared" si="6"/>
        <v>970.00000000000011</v>
      </c>
      <c r="L38" s="14">
        <f t="shared" si="5"/>
        <v>0</v>
      </c>
      <c r="M38" s="14">
        <f t="shared" si="0"/>
        <v>8.0833333333333339</v>
      </c>
      <c r="N38" s="14">
        <f t="shared" si="1"/>
        <v>8.0833333333333339</v>
      </c>
      <c r="O38" s="14">
        <f t="shared" si="2"/>
        <v>8.0833333333333339</v>
      </c>
      <c r="P38" s="14">
        <f t="shared" si="3"/>
        <v>40.416666666666671</v>
      </c>
      <c r="Q38" s="15">
        <f t="shared" si="4"/>
        <v>1034.666666666667</v>
      </c>
      <c r="R38" s="11" t="s">
        <v>144</v>
      </c>
      <c r="S38" s="3" t="s">
        <v>145</v>
      </c>
      <c r="T38" s="3" t="s">
        <v>18</v>
      </c>
      <c r="U38" s="3" t="s">
        <v>86</v>
      </c>
      <c r="V38" s="2" t="s">
        <v>20</v>
      </c>
      <c r="W38" s="21"/>
      <c r="X38" s="16">
        <v>0.22</v>
      </c>
    </row>
    <row r="39" spans="1:24" ht="33.75" x14ac:dyDescent="0.25">
      <c r="A39" s="3" t="s">
        <v>146</v>
      </c>
      <c r="B39" s="3" t="s">
        <v>2771</v>
      </c>
      <c r="C39" s="5" t="s">
        <v>2768</v>
      </c>
      <c r="D39" s="13">
        <v>26.6</v>
      </c>
      <c r="E39" s="5">
        <v>120</v>
      </c>
      <c r="F39" s="5"/>
      <c r="G39" s="5">
        <v>1</v>
      </c>
      <c r="H39" s="5">
        <v>1</v>
      </c>
      <c r="I39" s="5">
        <v>1</v>
      </c>
      <c r="J39" s="5">
        <v>5</v>
      </c>
      <c r="K39" s="14">
        <f t="shared" si="6"/>
        <v>3192</v>
      </c>
      <c r="L39" s="14">
        <f t="shared" si="5"/>
        <v>0</v>
      </c>
      <c r="M39" s="14">
        <f t="shared" si="0"/>
        <v>26.6</v>
      </c>
      <c r="N39" s="14">
        <f t="shared" si="1"/>
        <v>26.6</v>
      </c>
      <c r="O39" s="14">
        <f t="shared" si="2"/>
        <v>26.6</v>
      </c>
      <c r="P39" s="14">
        <f t="shared" si="3"/>
        <v>133</v>
      </c>
      <c r="Q39" s="15">
        <f t="shared" si="4"/>
        <v>3404.7999999999997</v>
      </c>
      <c r="R39" s="11" t="s">
        <v>147</v>
      </c>
      <c r="S39" s="3" t="s">
        <v>148</v>
      </c>
      <c r="T39" s="3" t="s">
        <v>18</v>
      </c>
      <c r="U39" s="3" t="s">
        <v>86</v>
      </c>
      <c r="V39" s="2" t="s">
        <v>20</v>
      </c>
      <c r="W39" s="21"/>
      <c r="X39" s="16">
        <v>0.22</v>
      </c>
    </row>
    <row r="40" spans="1:24" ht="33.75" x14ac:dyDescent="0.25">
      <c r="A40" s="3" t="s">
        <v>2269</v>
      </c>
      <c r="B40" s="3" t="s">
        <v>2771</v>
      </c>
      <c r="C40" s="5" t="s">
        <v>2768</v>
      </c>
      <c r="D40" s="13">
        <v>61.944444444444443</v>
      </c>
      <c r="E40" s="5">
        <v>120</v>
      </c>
      <c r="F40" s="5"/>
      <c r="G40" s="5">
        <v>1</v>
      </c>
      <c r="H40" s="5">
        <v>1</v>
      </c>
      <c r="I40" s="5">
        <v>1</v>
      </c>
      <c r="J40" s="5">
        <v>5</v>
      </c>
      <c r="K40" s="14">
        <f t="shared" si="6"/>
        <v>7433.333333333333</v>
      </c>
      <c r="L40" s="14">
        <f t="shared" si="5"/>
        <v>0</v>
      </c>
      <c r="M40" s="14">
        <f t="shared" si="0"/>
        <v>61.944444444444443</v>
      </c>
      <c r="N40" s="14">
        <f t="shared" si="1"/>
        <v>61.944444444444443</v>
      </c>
      <c r="O40" s="14">
        <f t="shared" si="2"/>
        <v>61.944444444444443</v>
      </c>
      <c r="P40" s="14">
        <f t="shared" si="3"/>
        <v>309.72222222222223</v>
      </c>
      <c r="Q40" s="15">
        <f t="shared" si="4"/>
        <v>7928.8888888888887</v>
      </c>
      <c r="R40" s="11" t="s">
        <v>2270</v>
      </c>
      <c r="S40" s="3" t="s">
        <v>2271</v>
      </c>
      <c r="T40" s="3" t="s">
        <v>2268</v>
      </c>
      <c r="U40" s="3" t="s">
        <v>86</v>
      </c>
      <c r="V40" s="2" t="s">
        <v>20</v>
      </c>
      <c r="W40" s="21"/>
      <c r="X40" s="16">
        <v>0.22</v>
      </c>
    </row>
    <row r="41" spans="1:24" ht="45" x14ac:dyDescent="0.25">
      <c r="A41" s="3" t="s">
        <v>2352</v>
      </c>
      <c r="B41" s="3" t="s">
        <v>2770</v>
      </c>
      <c r="C41" s="5" t="s">
        <v>2768</v>
      </c>
      <c r="D41" s="13">
        <v>51.13</v>
      </c>
      <c r="E41" s="5">
        <v>120</v>
      </c>
      <c r="F41" s="5"/>
      <c r="G41" s="5">
        <v>1</v>
      </c>
      <c r="H41" s="5">
        <v>1</v>
      </c>
      <c r="I41" s="5">
        <v>1</v>
      </c>
      <c r="J41" s="5">
        <v>79</v>
      </c>
      <c r="K41" s="14">
        <f t="shared" si="6"/>
        <v>6135.6</v>
      </c>
      <c r="L41" s="14">
        <f t="shared" si="5"/>
        <v>0</v>
      </c>
      <c r="M41" s="14">
        <f t="shared" si="0"/>
        <v>51.13</v>
      </c>
      <c r="N41" s="14">
        <f t="shared" si="1"/>
        <v>51.13</v>
      </c>
      <c r="O41" s="14">
        <f t="shared" si="2"/>
        <v>51.13</v>
      </c>
      <c r="P41" s="14">
        <f t="shared" si="3"/>
        <v>4039.27</v>
      </c>
      <c r="Q41" s="15">
        <f t="shared" si="4"/>
        <v>10328.26</v>
      </c>
      <c r="R41" s="11" t="s">
        <v>2784</v>
      </c>
      <c r="S41" s="3" t="s">
        <v>2353</v>
      </c>
      <c r="T41" s="3" t="s">
        <v>2773</v>
      </c>
      <c r="U41" s="3" t="s">
        <v>2785</v>
      </c>
      <c r="V41" s="3" t="s">
        <v>2786</v>
      </c>
      <c r="W41" s="23">
        <v>4038653137633</v>
      </c>
      <c r="X41" s="16">
        <v>0.22</v>
      </c>
    </row>
    <row r="42" spans="1:24" ht="60" x14ac:dyDescent="0.25">
      <c r="A42" s="3" t="s">
        <v>150</v>
      </c>
      <c r="B42" s="3" t="s">
        <v>2771</v>
      </c>
      <c r="C42" s="5" t="s">
        <v>2768</v>
      </c>
      <c r="D42" s="13">
        <v>11.866666666666667</v>
      </c>
      <c r="E42" s="5">
        <v>120</v>
      </c>
      <c r="F42" s="5"/>
      <c r="G42" s="5">
        <v>1</v>
      </c>
      <c r="H42" s="5">
        <v>1</v>
      </c>
      <c r="I42" s="5">
        <v>1</v>
      </c>
      <c r="J42" s="5">
        <v>38</v>
      </c>
      <c r="K42" s="14">
        <f t="shared" si="6"/>
        <v>1424</v>
      </c>
      <c r="L42" s="14">
        <f t="shared" si="5"/>
        <v>0</v>
      </c>
      <c r="M42" s="14">
        <f t="shared" si="0"/>
        <v>11.866666666666667</v>
      </c>
      <c r="N42" s="14">
        <f t="shared" si="1"/>
        <v>11.866666666666667</v>
      </c>
      <c r="O42" s="14">
        <f t="shared" si="2"/>
        <v>11.866666666666667</v>
      </c>
      <c r="P42" s="14">
        <f t="shared" si="3"/>
        <v>450.93333333333334</v>
      </c>
      <c r="Q42" s="15">
        <f t="shared" si="4"/>
        <v>1910.5333333333331</v>
      </c>
      <c r="R42" s="11" t="s">
        <v>88</v>
      </c>
      <c r="S42" s="3" t="s">
        <v>89</v>
      </c>
      <c r="T42" s="3" t="s">
        <v>18</v>
      </c>
      <c r="U42" s="3" t="s">
        <v>86</v>
      </c>
      <c r="V42" s="2" t="s">
        <v>20</v>
      </c>
      <c r="W42" s="21"/>
      <c r="X42" s="16">
        <v>0.22</v>
      </c>
    </row>
    <row r="43" spans="1:24" ht="60" x14ac:dyDescent="0.25">
      <c r="A43" s="3" t="s">
        <v>151</v>
      </c>
      <c r="B43" s="3" t="s">
        <v>2771</v>
      </c>
      <c r="C43" s="5" t="s">
        <v>2768</v>
      </c>
      <c r="D43" s="13">
        <v>12.1</v>
      </c>
      <c r="E43" s="5">
        <v>120</v>
      </c>
      <c r="F43" s="5"/>
      <c r="G43" s="5">
        <v>1</v>
      </c>
      <c r="H43" s="5">
        <v>1</v>
      </c>
      <c r="I43" s="5">
        <v>1</v>
      </c>
      <c r="J43" s="5">
        <v>10</v>
      </c>
      <c r="K43" s="14">
        <f t="shared" si="6"/>
        <v>1452</v>
      </c>
      <c r="L43" s="14">
        <f t="shared" si="5"/>
        <v>0</v>
      </c>
      <c r="M43" s="14">
        <f t="shared" si="0"/>
        <v>12.1</v>
      </c>
      <c r="N43" s="14">
        <f t="shared" si="1"/>
        <v>12.1</v>
      </c>
      <c r="O43" s="14">
        <f t="shared" si="2"/>
        <v>12.1</v>
      </c>
      <c r="P43" s="14">
        <f t="shared" si="3"/>
        <v>121</v>
      </c>
      <c r="Q43" s="15">
        <f t="shared" si="4"/>
        <v>1609.2999999999997</v>
      </c>
      <c r="R43" s="11" t="s">
        <v>152</v>
      </c>
      <c r="S43" s="3" t="s">
        <v>153</v>
      </c>
      <c r="T43" s="3" t="s">
        <v>18</v>
      </c>
      <c r="U43" s="3" t="s">
        <v>86</v>
      </c>
      <c r="V43" s="2" t="s">
        <v>20</v>
      </c>
      <c r="W43" s="21"/>
      <c r="X43" s="16">
        <v>0.22</v>
      </c>
    </row>
    <row r="44" spans="1:24" ht="60" x14ac:dyDescent="0.25">
      <c r="A44" s="3" t="s">
        <v>163</v>
      </c>
      <c r="B44" s="3" t="s">
        <v>2771</v>
      </c>
      <c r="C44" s="5" t="s">
        <v>2768</v>
      </c>
      <c r="D44" s="13">
        <v>50.75</v>
      </c>
      <c r="E44" s="5">
        <v>120</v>
      </c>
      <c r="F44" s="5"/>
      <c r="G44" s="5">
        <v>1</v>
      </c>
      <c r="H44" s="5">
        <v>1</v>
      </c>
      <c r="I44" s="5">
        <v>1</v>
      </c>
      <c r="J44" s="5">
        <v>10</v>
      </c>
      <c r="K44" s="14">
        <f t="shared" si="6"/>
        <v>6090</v>
      </c>
      <c r="L44" s="14">
        <f t="shared" si="5"/>
        <v>0</v>
      </c>
      <c r="M44" s="14">
        <f t="shared" si="0"/>
        <v>50.75</v>
      </c>
      <c r="N44" s="14">
        <f t="shared" si="1"/>
        <v>50.75</v>
      </c>
      <c r="O44" s="14">
        <f t="shared" si="2"/>
        <v>50.75</v>
      </c>
      <c r="P44" s="14">
        <f t="shared" si="3"/>
        <v>507.5</v>
      </c>
      <c r="Q44" s="15">
        <f t="shared" si="4"/>
        <v>6749.75</v>
      </c>
      <c r="R44" s="11" t="s">
        <v>161</v>
      </c>
      <c r="S44" s="3" t="s">
        <v>162</v>
      </c>
      <c r="T44" s="3" t="s">
        <v>18</v>
      </c>
      <c r="U44" s="3" t="s">
        <v>86</v>
      </c>
      <c r="V44" s="2" t="s">
        <v>20</v>
      </c>
      <c r="W44" s="21"/>
      <c r="X44" s="16">
        <v>0.22</v>
      </c>
    </row>
    <row r="45" spans="1:24" ht="60" x14ac:dyDescent="0.25">
      <c r="A45" s="3" t="s">
        <v>164</v>
      </c>
      <c r="B45" s="3" t="s">
        <v>2771</v>
      </c>
      <c r="C45" s="5" t="s">
        <v>2768</v>
      </c>
      <c r="D45" s="13">
        <v>44.633333333333333</v>
      </c>
      <c r="E45" s="5">
        <v>120</v>
      </c>
      <c r="F45" s="5"/>
      <c r="G45" s="5">
        <v>1</v>
      </c>
      <c r="H45" s="5">
        <v>1</v>
      </c>
      <c r="I45" s="5">
        <v>1</v>
      </c>
      <c r="J45" s="5">
        <v>10</v>
      </c>
      <c r="K45" s="14">
        <f t="shared" si="6"/>
        <v>5356</v>
      </c>
      <c r="L45" s="14">
        <f t="shared" si="5"/>
        <v>0</v>
      </c>
      <c r="M45" s="14">
        <f t="shared" si="0"/>
        <v>44.633333333333333</v>
      </c>
      <c r="N45" s="14">
        <f t="shared" si="1"/>
        <v>44.633333333333333</v>
      </c>
      <c r="O45" s="14">
        <f t="shared" si="2"/>
        <v>44.633333333333333</v>
      </c>
      <c r="P45" s="14">
        <f t="shared" si="3"/>
        <v>446.33333333333331</v>
      </c>
      <c r="Q45" s="15">
        <f t="shared" si="4"/>
        <v>5936.2333333333327</v>
      </c>
      <c r="R45" s="11" t="s">
        <v>165</v>
      </c>
      <c r="S45" s="3" t="s">
        <v>166</v>
      </c>
      <c r="T45" s="3" t="s">
        <v>18</v>
      </c>
      <c r="U45" s="3" t="s">
        <v>86</v>
      </c>
      <c r="V45" s="2" t="s">
        <v>20</v>
      </c>
      <c r="W45" s="21"/>
      <c r="X45" s="16">
        <v>0.22</v>
      </c>
    </row>
    <row r="46" spans="1:24" ht="45" x14ac:dyDescent="0.25">
      <c r="A46" s="3" t="s">
        <v>167</v>
      </c>
      <c r="B46" s="3" t="s">
        <v>2771</v>
      </c>
      <c r="C46" s="5" t="s">
        <v>2768</v>
      </c>
      <c r="D46" s="13">
        <v>55.216666666666669</v>
      </c>
      <c r="E46" s="5">
        <v>120</v>
      </c>
      <c r="F46" s="5"/>
      <c r="G46" s="5">
        <v>1</v>
      </c>
      <c r="H46" s="5">
        <v>1</v>
      </c>
      <c r="I46" s="5">
        <v>1</v>
      </c>
      <c r="J46" s="5">
        <v>10</v>
      </c>
      <c r="K46" s="14">
        <f t="shared" si="6"/>
        <v>6626</v>
      </c>
      <c r="L46" s="14">
        <f t="shared" si="5"/>
        <v>0</v>
      </c>
      <c r="M46" s="14">
        <f t="shared" si="0"/>
        <v>55.216666666666669</v>
      </c>
      <c r="N46" s="14">
        <f t="shared" si="1"/>
        <v>55.216666666666669</v>
      </c>
      <c r="O46" s="14">
        <f t="shared" si="2"/>
        <v>55.216666666666669</v>
      </c>
      <c r="P46" s="14">
        <f t="shared" si="3"/>
        <v>552.16666666666674</v>
      </c>
      <c r="Q46" s="15">
        <f t="shared" si="4"/>
        <v>7343.8166666666657</v>
      </c>
      <c r="R46" s="11" t="s">
        <v>168</v>
      </c>
      <c r="S46" s="3" t="s">
        <v>169</v>
      </c>
      <c r="T46" s="3" t="s">
        <v>18</v>
      </c>
      <c r="U46" s="3" t="s">
        <v>86</v>
      </c>
      <c r="V46" s="2" t="s">
        <v>20</v>
      </c>
      <c r="W46" s="21"/>
      <c r="X46" s="16">
        <v>0.22</v>
      </c>
    </row>
    <row r="47" spans="1:24" ht="45" x14ac:dyDescent="0.25">
      <c r="A47" s="3" t="s">
        <v>170</v>
      </c>
      <c r="B47" s="3" t="s">
        <v>2771</v>
      </c>
      <c r="C47" s="5" t="s">
        <v>2768</v>
      </c>
      <c r="D47" s="13">
        <v>55.216666666666669</v>
      </c>
      <c r="E47" s="5">
        <v>120</v>
      </c>
      <c r="F47" s="5"/>
      <c r="G47" s="5">
        <v>1</v>
      </c>
      <c r="H47" s="5">
        <v>10</v>
      </c>
      <c r="I47" s="5">
        <v>1</v>
      </c>
      <c r="J47" s="5">
        <v>26</v>
      </c>
      <c r="K47" s="14">
        <f t="shared" si="6"/>
        <v>6626</v>
      </c>
      <c r="L47" s="14">
        <f t="shared" si="5"/>
        <v>0</v>
      </c>
      <c r="M47" s="14">
        <f t="shared" si="0"/>
        <v>55.216666666666669</v>
      </c>
      <c r="N47" s="14">
        <f t="shared" si="1"/>
        <v>552.16666666666674</v>
      </c>
      <c r="O47" s="14">
        <f t="shared" si="2"/>
        <v>55.216666666666669</v>
      </c>
      <c r="P47" s="14">
        <f t="shared" si="3"/>
        <v>1435.6333333333334</v>
      </c>
      <c r="Q47" s="15">
        <f t="shared" si="4"/>
        <v>8724.2333333333336</v>
      </c>
      <c r="R47" s="11" t="s">
        <v>171</v>
      </c>
      <c r="S47" s="3" t="s">
        <v>172</v>
      </c>
      <c r="T47" s="3" t="s">
        <v>18</v>
      </c>
      <c r="U47" s="3" t="s">
        <v>86</v>
      </c>
      <c r="V47" s="2" t="s">
        <v>20</v>
      </c>
      <c r="W47" s="21"/>
      <c r="X47" s="16">
        <v>0.22</v>
      </c>
    </row>
    <row r="48" spans="1:24" ht="75" x14ac:dyDescent="0.25">
      <c r="A48" s="3" t="s">
        <v>2358</v>
      </c>
      <c r="B48" s="3" t="s">
        <v>2770</v>
      </c>
      <c r="C48" s="5" t="s">
        <v>2768</v>
      </c>
      <c r="D48" s="13">
        <v>162.33000000000001</v>
      </c>
      <c r="E48" s="5">
        <v>120</v>
      </c>
      <c r="F48" s="5"/>
      <c r="G48" s="5">
        <v>1</v>
      </c>
      <c r="H48" s="5">
        <v>1</v>
      </c>
      <c r="I48" s="5">
        <v>1</v>
      </c>
      <c r="J48" s="5">
        <v>10</v>
      </c>
      <c r="K48" s="14">
        <f t="shared" si="6"/>
        <v>19479.600000000002</v>
      </c>
      <c r="L48" s="14">
        <f t="shared" si="5"/>
        <v>0</v>
      </c>
      <c r="M48" s="14">
        <f t="shared" si="0"/>
        <v>162.33000000000001</v>
      </c>
      <c r="N48" s="14">
        <f t="shared" si="1"/>
        <v>162.33000000000001</v>
      </c>
      <c r="O48" s="14">
        <f t="shared" si="2"/>
        <v>162.33000000000001</v>
      </c>
      <c r="P48" s="14">
        <f t="shared" si="3"/>
        <v>1623.3000000000002</v>
      </c>
      <c r="Q48" s="15">
        <f t="shared" si="4"/>
        <v>21589.890000000007</v>
      </c>
      <c r="R48" s="11" t="s">
        <v>2787</v>
      </c>
      <c r="S48" s="3" t="s">
        <v>2359</v>
      </c>
      <c r="T48" s="3" t="s">
        <v>2773</v>
      </c>
      <c r="U48" s="3" t="s">
        <v>86</v>
      </c>
      <c r="V48" s="3" t="s">
        <v>2788</v>
      </c>
      <c r="W48" s="23">
        <v>4038653137718</v>
      </c>
      <c r="X48" s="16">
        <v>0.22</v>
      </c>
    </row>
    <row r="49" spans="1:24" ht="45" x14ac:dyDescent="0.25">
      <c r="A49" s="3" t="s">
        <v>173</v>
      </c>
      <c r="B49" s="3" t="s">
        <v>2771</v>
      </c>
      <c r="C49" s="5" t="s">
        <v>2768</v>
      </c>
      <c r="D49" s="13">
        <v>16.833333333333336</v>
      </c>
      <c r="E49" s="5">
        <v>120</v>
      </c>
      <c r="F49" s="5"/>
      <c r="G49" s="5">
        <v>1</v>
      </c>
      <c r="H49" s="5">
        <v>1</v>
      </c>
      <c r="I49" s="5">
        <v>1</v>
      </c>
      <c r="J49" s="5">
        <v>25</v>
      </c>
      <c r="K49" s="14">
        <f t="shared" si="6"/>
        <v>2020.0000000000002</v>
      </c>
      <c r="L49" s="14">
        <f t="shared" si="5"/>
        <v>0</v>
      </c>
      <c r="M49" s="14">
        <f t="shared" si="0"/>
        <v>16.833333333333336</v>
      </c>
      <c r="N49" s="14">
        <f t="shared" si="1"/>
        <v>16.833333333333336</v>
      </c>
      <c r="O49" s="14">
        <f t="shared" si="2"/>
        <v>16.833333333333336</v>
      </c>
      <c r="P49" s="14">
        <f t="shared" si="3"/>
        <v>420.83333333333337</v>
      </c>
      <c r="Q49" s="15">
        <f t="shared" si="4"/>
        <v>2491.3333333333339</v>
      </c>
      <c r="R49" s="11" t="s">
        <v>168</v>
      </c>
      <c r="S49" s="3" t="s">
        <v>174</v>
      </c>
      <c r="T49" s="3" t="s">
        <v>18</v>
      </c>
      <c r="U49" s="3" t="s">
        <v>86</v>
      </c>
      <c r="V49" s="2" t="s">
        <v>20</v>
      </c>
      <c r="W49" s="21"/>
      <c r="X49" s="16">
        <v>0.22</v>
      </c>
    </row>
    <row r="50" spans="1:24" ht="45" x14ac:dyDescent="0.25">
      <c r="A50" s="3" t="s">
        <v>176</v>
      </c>
      <c r="B50" s="3" t="s">
        <v>2771</v>
      </c>
      <c r="C50" s="5" t="s">
        <v>2768</v>
      </c>
      <c r="D50" s="13">
        <v>55.216666666666669</v>
      </c>
      <c r="E50" s="5">
        <v>120</v>
      </c>
      <c r="F50" s="5"/>
      <c r="G50" s="5">
        <v>1</v>
      </c>
      <c r="H50" s="5">
        <v>1</v>
      </c>
      <c r="I50" s="5">
        <v>1</v>
      </c>
      <c r="J50" s="5">
        <v>10</v>
      </c>
      <c r="K50" s="14">
        <f t="shared" si="6"/>
        <v>6626</v>
      </c>
      <c r="L50" s="14">
        <f t="shared" si="5"/>
        <v>0</v>
      </c>
      <c r="M50" s="14">
        <f t="shared" si="0"/>
        <v>55.216666666666669</v>
      </c>
      <c r="N50" s="14">
        <f t="shared" si="1"/>
        <v>55.216666666666669</v>
      </c>
      <c r="O50" s="14">
        <f t="shared" si="2"/>
        <v>55.216666666666669</v>
      </c>
      <c r="P50" s="14">
        <f t="shared" si="3"/>
        <v>552.16666666666674</v>
      </c>
      <c r="Q50" s="15">
        <f t="shared" si="4"/>
        <v>7343.8166666666657</v>
      </c>
      <c r="R50" s="11" t="s">
        <v>171</v>
      </c>
      <c r="S50" s="3" t="s">
        <v>172</v>
      </c>
      <c r="T50" s="3" t="s">
        <v>18</v>
      </c>
      <c r="U50" s="3" t="s">
        <v>86</v>
      </c>
      <c r="V50" s="2" t="s">
        <v>20</v>
      </c>
      <c r="W50" s="21"/>
      <c r="X50" s="16">
        <v>0.22</v>
      </c>
    </row>
    <row r="51" spans="1:24" ht="45" x14ac:dyDescent="0.25">
      <c r="A51" s="3" t="s">
        <v>177</v>
      </c>
      <c r="B51" s="3" t="s">
        <v>2771</v>
      </c>
      <c r="C51" s="5" t="s">
        <v>2768</v>
      </c>
      <c r="D51" s="13">
        <v>55.216666666666669</v>
      </c>
      <c r="E51" s="5">
        <v>120</v>
      </c>
      <c r="F51" s="5"/>
      <c r="G51" s="5">
        <v>1</v>
      </c>
      <c r="H51" s="5">
        <v>10</v>
      </c>
      <c r="I51" s="5">
        <v>1</v>
      </c>
      <c r="J51" s="5">
        <v>37</v>
      </c>
      <c r="K51" s="14">
        <f t="shared" si="6"/>
        <v>6626</v>
      </c>
      <c r="L51" s="14">
        <f t="shared" si="5"/>
        <v>0</v>
      </c>
      <c r="M51" s="14">
        <f t="shared" si="0"/>
        <v>55.216666666666669</v>
      </c>
      <c r="N51" s="14">
        <f t="shared" si="1"/>
        <v>552.16666666666674</v>
      </c>
      <c r="O51" s="14">
        <f t="shared" si="2"/>
        <v>55.216666666666669</v>
      </c>
      <c r="P51" s="14">
        <f t="shared" si="3"/>
        <v>2043.0166666666667</v>
      </c>
      <c r="Q51" s="15">
        <f t="shared" si="4"/>
        <v>9331.6166666666668</v>
      </c>
      <c r="R51" s="11" t="s">
        <v>171</v>
      </c>
      <c r="S51" s="3" t="s">
        <v>172</v>
      </c>
      <c r="T51" s="3" t="s">
        <v>18</v>
      </c>
      <c r="U51" s="3" t="s">
        <v>86</v>
      </c>
      <c r="V51" s="2" t="s">
        <v>20</v>
      </c>
      <c r="W51" s="21"/>
      <c r="X51" s="16">
        <v>0.22</v>
      </c>
    </row>
    <row r="52" spans="1:24" ht="45" x14ac:dyDescent="0.25">
      <c r="A52" s="3" t="s">
        <v>178</v>
      </c>
      <c r="B52" s="3" t="s">
        <v>2771</v>
      </c>
      <c r="C52" s="5" t="s">
        <v>2768</v>
      </c>
      <c r="D52" s="13">
        <v>37.18333333333333</v>
      </c>
      <c r="E52" s="5">
        <v>120</v>
      </c>
      <c r="F52" s="5"/>
      <c r="G52" s="5">
        <v>1</v>
      </c>
      <c r="H52" s="5">
        <v>1</v>
      </c>
      <c r="I52" s="5">
        <v>1</v>
      </c>
      <c r="J52" s="5">
        <v>10</v>
      </c>
      <c r="K52" s="14">
        <f t="shared" si="6"/>
        <v>4462</v>
      </c>
      <c r="L52" s="14">
        <f t="shared" si="5"/>
        <v>0</v>
      </c>
      <c r="M52" s="14">
        <f t="shared" si="0"/>
        <v>37.18333333333333</v>
      </c>
      <c r="N52" s="14">
        <f t="shared" si="1"/>
        <v>37.18333333333333</v>
      </c>
      <c r="O52" s="14">
        <f t="shared" si="2"/>
        <v>37.18333333333333</v>
      </c>
      <c r="P52" s="14">
        <f t="shared" si="3"/>
        <v>371.83333333333331</v>
      </c>
      <c r="Q52" s="15">
        <f t="shared" si="4"/>
        <v>4945.3833333333332</v>
      </c>
      <c r="R52" s="11" t="s">
        <v>179</v>
      </c>
      <c r="S52" s="3" t="s">
        <v>180</v>
      </c>
      <c r="T52" s="3" t="s">
        <v>18</v>
      </c>
      <c r="U52" s="3" t="s">
        <v>86</v>
      </c>
      <c r="V52" s="2" t="s">
        <v>20</v>
      </c>
      <c r="W52" s="21"/>
      <c r="X52" s="16">
        <v>0.22</v>
      </c>
    </row>
    <row r="53" spans="1:24" ht="45" x14ac:dyDescent="0.25">
      <c r="A53" s="3" t="s">
        <v>181</v>
      </c>
      <c r="B53" s="3" t="s">
        <v>2771</v>
      </c>
      <c r="C53" s="5" t="s">
        <v>2768</v>
      </c>
      <c r="D53" s="13">
        <v>11.533333333333333</v>
      </c>
      <c r="E53" s="5">
        <v>120</v>
      </c>
      <c r="F53" s="5"/>
      <c r="G53" s="5">
        <v>1</v>
      </c>
      <c r="H53" s="5">
        <v>1</v>
      </c>
      <c r="I53" s="5">
        <v>1</v>
      </c>
      <c r="J53" s="5">
        <v>10</v>
      </c>
      <c r="K53" s="14">
        <f t="shared" si="6"/>
        <v>1384</v>
      </c>
      <c r="L53" s="14">
        <f t="shared" si="5"/>
        <v>0</v>
      </c>
      <c r="M53" s="14">
        <f t="shared" si="0"/>
        <v>11.533333333333333</v>
      </c>
      <c r="N53" s="14">
        <f t="shared" si="1"/>
        <v>11.533333333333333</v>
      </c>
      <c r="O53" s="14">
        <f t="shared" si="2"/>
        <v>11.533333333333333</v>
      </c>
      <c r="P53" s="14">
        <f t="shared" si="3"/>
        <v>115.33333333333333</v>
      </c>
      <c r="Q53" s="15">
        <f t="shared" si="4"/>
        <v>1533.9333333333332</v>
      </c>
      <c r="R53" s="11" t="s">
        <v>179</v>
      </c>
      <c r="S53" s="3" t="s">
        <v>182</v>
      </c>
      <c r="T53" s="3" t="s">
        <v>18</v>
      </c>
      <c r="U53" s="3" t="s">
        <v>86</v>
      </c>
      <c r="V53" s="2" t="s">
        <v>20</v>
      </c>
      <c r="W53" s="21"/>
      <c r="X53" s="16">
        <v>0.22</v>
      </c>
    </row>
    <row r="54" spans="1:24" ht="45" x14ac:dyDescent="0.25">
      <c r="A54" s="3" t="s">
        <v>183</v>
      </c>
      <c r="B54" s="3" t="s">
        <v>2771</v>
      </c>
      <c r="C54" s="5" t="s">
        <v>2768</v>
      </c>
      <c r="D54" s="13">
        <v>37.18333333333333</v>
      </c>
      <c r="E54" s="5">
        <v>120</v>
      </c>
      <c r="F54" s="5"/>
      <c r="G54" s="5">
        <v>1</v>
      </c>
      <c r="H54" s="5">
        <v>1</v>
      </c>
      <c r="I54" s="5">
        <v>1</v>
      </c>
      <c r="J54" s="5">
        <v>10</v>
      </c>
      <c r="K54" s="14">
        <f t="shared" si="6"/>
        <v>4462</v>
      </c>
      <c r="L54" s="14">
        <f t="shared" si="5"/>
        <v>0</v>
      </c>
      <c r="M54" s="14">
        <f t="shared" si="0"/>
        <v>37.18333333333333</v>
      </c>
      <c r="N54" s="14">
        <f t="shared" si="1"/>
        <v>37.18333333333333</v>
      </c>
      <c r="O54" s="14">
        <f t="shared" si="2"/>
        <v>37.18333333333333</v>
      </c>
      <c r="P54" s="14">
        <f t="shared" si="3"/>
        <v>371.83333333333331</v>
      </c>
      <c r="Q54" s="15">
        <f t="shared" si="4"/>
        <v>4945.3833333333332</v>
      </c>
      <c r="R54" s="11" t="s">
        <v>179</v>
      </c>
      <c r="S54" s="3" t="s">
        <v>184</v>
      </c>
      <c r="T54" s="3" t="s">
        <v>18</v>
      </c>
      <c r="U54" s="3" t="s">
        <v>86</v>
      </c>
      <c r="V54" s="2" t="s">
        <v>20</v>
      </c>
      <c r="W54" s="21"/>
      <c r="X54" s="16">
        <v>0.22</v>
      </c>
    </row>
    <row r="55" spans="1:24" ht="45" x14ac:dyDescent="0.25">
      <c r="A55" s="3" t="s">
        <v>186</v>
      </c>
      <c r="B55" s="3" t="s">
        <v>2771</v>
      </c>
      <c r="C55" s="5" t="s">
        <v>2768</v>
      </c>
      <c r="D55" s="13">
        <v>48.15</v>
      </c>
      <c r="E55" s="5">
        <v>120</v>
      </c>
      <c r="F55" s="5"/>
      <c r="G55" s="5">
        <v>1</v>
      </c>
      <c r="H55" s="5">
        <v>1</v>
      </c>
      <c r="I55" s="5">
        <v>1</v>
      </c>
      <c r="J55" s="5">
        <v>10</v>
      </c>
      <c r="K55" s="14">
        <f t="shared" si="6"/>
        <v>5778</v>
      </c>
      <c r="L55" s="14">
        <f t="shared" si="5"/>
        <v>0</v>
      </c>
      <c r="M55" s="14">
        <f t="shared" si="0"/>
        <v>48.15</v>
      </c>
      <c r="N55" s="14">
        <f t="shared" si="1"/>
        <v>48.15</v>
      </c>
      <c r="O55" s="14">
        <f t="shared" si="2"/>
        <v>48.15</v>
      </c>
      <c r="P55" s="14">
        <f t="shared" si="3"/>
        <v>481.5</v>
      </c>
      <c r="Q55" s="15">
        <f t="shared" si="4"/>
        <v>6403.9499999999989</v>
      </c>
      <c r="R55" s="11" t="s">
        <v>187</v>
      </c>
      <c r="S55" s="3" t="s">
        <v>188</v>
      </c>
      <c r="T55" s="3" t="s">
        <v>18</v>
      </c>
      <c r="U55" s="3" t="s">
        <v>86</v>
      </c>
      <c r="V55" s="2" t="s">
        <v>20</v>
      </c>
      <c r="W55" s="21"/>
      <c r="X55" s="16">
        <v>0.22</v>
      </c>
    </row>
    <row r="56" spans="1:24" ht="45" x14ac:dyDescent="0.25">
      <c r="A56" s="3" t="s">
        <v>189</v>
      </c>
      <c r="B56" s="3" t="s">
        <v>2771</v>
      </c>
      <c r="C56" s="5" t="s">
        <v>2768</v>
      </c>
      <c r="D56" s="13">
        <v>15.199999999999998</v>
      </c>
      <c r="E56" s="5">
        <v>120</v>
      </c>
      <c r="F56" s="5"/>
      <c r="G56" s="5">
        <v>1</v>
      </c>
      <c r="H56" s="5">
        <v>1</v>
      </c>
      <c r="I56" s="5">
        <v>1</v>
      </c>
      <c r="J56" s="5">
        <v>10</v>
      </c>
      <c r="K56" s="14">
        <f t="shared" si="6"/>
        <v>1823.9999999999998</v>
      </c>
      <c r="L56" s="14">
        <f t="shared" si="5"/>
        <v>0</v>
      </c>
      <c r="M56" s="14">
        <f t="shared" si="0"/>
        <v>15.199999999999998</v>
      </c>
      <c r="N56" s="14">
        <f t="shared" si="1"/>
        <v>15.199999999999998</v>
      </c>
      <c r="O56" s="14">
        <f t="shared" si="2"/>
        <v>15.199999999999998</v>
      </c>
      <c r="P56" s="14">
        <f t="shared" si="3"/>
        <v>151.99999999999997</v>
      </c>
      <c r="Q56" s="15">
        <f t="shared" si="4"/>
        <v>2021.6</v>
      </c>
      <c r="R56" s="11" t="s">
        <v>103</v>
      </c>
      <c r="S56" s="3" t="s">
        <v>104</v>
      </c>
      <c r="T56" s="3" t="s">
        <v>18</v>
      </c>
      <c r="U56" s="3" t="s">
        <v>86</v>
      </c>
      <c r="V56" s="2" t="s">
        <v>20</v>
      </c>
      <c r="W56" s="21"/>
      <c r="X56" s="16">
        <v>0.22</v>
      </c>
    </row>
    <row r="57" spans="1:24" ht="45" x14ac:dyDescent="0.25">
      <c r="A57" s="3" t="s">
        <v>190</v>
      </c>
      <c r="B57" s="3" t="s">
        <v>2771</v>
      </c>
      <c r="C57" s="5" t="s">
        <v>2768</v>
      </c>
      <c r="D57" s="13">
        <v>47.733333333333341</v>
      </c>
      <c r="E57" s="5">
        <v>200</v>
      </c>
      <c r="F57" s="5"/>
      <c r="G57" s="5">
        <v>1</v>
      </c>
      <c r="H57" s="5">
        <v>1</v>
      </c>
      <c r="I57" s="5">
        <v>1</v>
      </c>
      <c r="J57" s="5">
        <v>81</v>
      </c>
      <c r="K57" s="14">
        <f t="shared" si="6"/>
        <v>9546.6666666666679</v>
      </c>
      <c r="L57" s="14">
        <f t="shared" si="5"/>
        <v>0</v>
      </c>
      <c r="M57" s="14">
        <f t="shared" si="0"/>
        <v>47.733333333333341</v>
      </c>
      <c r="N57" s="14">
        <f t="shared" si="1"/>
        <v>47.733333333333341</v>
      </c>
      <c r="O57" s="14">
        <f t="shared" si="2"/>
        <v>47.733333333333341</v>
      </c>
      <c r="P57" s="14">
        <f t="shared" si="3"/>
        <v>3866.4000000000005</v>
      </c>
      <c r="Q57" s="15">
        <f t="shared" si="4"/>
        <v>13556.26666666667</v>
      </c>
      <c r="R57" s="11" t="s">
        <v>187</v>
      </c>
      <c r="S57" s="3" t="s">
        <v>191</v>
      </c>
      <c r="T57" s="3" t="s">
        <v>18</v>
      </c>
      <c r="U57" s="3" t="s">
        <v>86</v>
      </c>
      <c r="V57" s="2" t="s">
        <v>20</v>
      </c>
      <c r="W57" s="21"/>
      <c r="X57" s="16">
        <v>0.22</v>
      </c>
    </row>
    <row r="58" spans="1:24" ht="45" x14ac:dyDescent="0.25">
      <c r="A58" s="3" t="s">
        <v>192</v>
      </c>
      <c r="B58" s="3" t="s">
        <v>2771</v>
      </c>
      <c r="C58" s="5" t="s">
        <v>2768</v>
      </c>
      <c r="D58" s="13">
        <v>47.733333333333334</v>
      </c>
      <c r="E58" s="5">
        <v>120</v>
      </c>
      <c r="F58" s="5"/>
      <c r="G58" s="5">
        <v>1</v>
      </c>
      <c r="H58" s="5">
        <v>1</v>
      </c>
      <c r="I58" s="5">
        <v>1</v>
      </c>
      <c r="J58" s="5">
        <v>10</v>
      </c>
      <c r="K58" s="14">
        <f t="shared" si="6"/>
        <v>5728</v>
      </c>
      <c r="L58" s="14">
        <f t="shared" si="5"/>
        <v>0</v>
      </c>
      <c r="M58" s="14">
        <f t="shared" si="0"/>
        <v>47.733333333333334</v>
      </c>
      <c r="N58" s="14">
        <f t="shared" si="1"/>
        <v>47.733333333333334</v>
      </c>
      <c r="O58" s="14">
        <f t="shared" si="2"/>
        <v>47.733333333333334</v>
      </c>
      <c r="P58" s="14">
        <f t="shared" si="3"/>
        <v>477.33333333333337</v>
      </c>
      <c r="Q58" s="15">
        <f t="shared" si="4"/>
        <v>6348.5333333333338</v>
      </c>
      <c r="R58" s="11" t="s">
        <v>187</v>
      </c>
      <c r="S58" s="3" t="s">
        <v>191</v>
      </c>
      <c r="T58" s="3" t="s">
        <v>18</v>
      </c>
      <c r="U58" s="3" t="s">
        <v>86</v>
      </c>
      <c r="V58" s="2" t="s">
        <v>20</v>
      </c>
      <c r="W58" s="21"/>
      <c r="X58" s="16">
        <v>0.22</v>
      </c>
    </row>
    <row r="59" spans="1:24" ht="45" x14ac:dyDescent="0.25">
      <c r="A59" s="3" t="s">
        <v>193</v>
      </c>
      <c r="B59" s="3" t="s">
        <v>2771</v>
      </c>
      <c r="C59" s="5" t="s">
        <v>2768</v>
      </c>
      <c r="D59" s="13">
        <v>47.733333333333334</v>
      </c>
      <c r="E59" s="5">
        <v>120</v>
      </c>
      <c r="F59" s="5"/>
      <c r="G59" s="5">
        <v>1</v>
      </c>
      <c r="H59" s="5">
        <v>1</v>
      </c>
      <c r="I59" s="5">
        <v>1</v>
      </c>
      <c r="J59" s="5">
        <v>10</v>
      </c>
      <c r="K59" s="14">
        <f t="shared" si="6"/>
        <v>5728</v>
      </c>
      <c r="L59" s="14">
        <f t="shared" si="5"/>
        <v>0</v>
      </c>
      <c r="M59" s="14">
        <f t="shared" si="0"/>
        <v>47.733333333333334</v>
      </c>
      <c r="N59" s="14">
        <f t="shared" si="1"/>
        <v>47.733333333333334</v>
      </c>
      <c r="O59" s="14">
        <f t="shared" si="2"/>
        <v>47.733333333333334</v>
      </c>
      <c r="P59" s="14">
        <f t="shared" si="3"/>
        <v>477.33333333333337</v>
      </c>
      <c r="Q59" s="15">
        <f t="shared" si="4"/>
        <v>6348.5333333333338</v>
      </c>
      <c r="R59" s="11" t="s">
        <v>187</v>
      </c>
      <c r="S59" s="3" t="s">
        <v>191</v>
      </c>
      <c r="T59" s="3" t="s">
        <v>18</v>
      </c>
      <c r="U59" s="3" t="s">
        <v>86</v>
      </c>
      <c r="V59" s="2" t="s">
        <v>20</v>
      </c>
      <c r="W59" s="21"/>
      <c r="X59" s="16">
        <v>0.22</v>
      </c>
    </row>
    <row r="60" spans="1:24" ht="45" x14ac:dyDescent="0.25">
      <c r="A60" s="3" t="s">
        <v>195</v>
      </c>
      <c r="B60" s="3" t="s">
        <v>2771</v>
      </c>
      <c r="C60" s="5" t="s">
        <v>2768</v>
      </c>
      <c r="D60" s="13">
        <v>45.5</v>
      </c>
      <c r="E60" s="5">
        <v>120</v>
      </c>
      <c r="F60" s="5"/>
      <c r="G60" s="5">
        <v>1</v>
      </c>
      <c r="H60" s="5">
        <v>1</v>
      </c>
      <c r="I60" s="5">
        <v>1</v>
      </c>
      <c r="J60" s="5">
        <v>10</v>
      </c>
      <c r="K60" s="14">
        <f t="shared" si="6"/>
        <v>5460</v>
      </c>
      <c r="L60" s="14">
        <f t="shared" si="5"/>
        <v>0</v>
      </c>
      <c r="M60" s="14">
        <f t="shared" si="0"/>
        <v>45.5</v>
      </c>
      <c r="N60" s="14">
        <f t="shared" si="1"/>
        <v>45.5</v>
      </c>
      <c r="O60" s="14">
        <f t="shared" si="2"/>
        <v>45.5</v>
      </c>
      <c r="P60" s="14">
        <f t="shared" si="3"/>
        <v>455</v>
      </c>
      <c r="Q60" s="15">
        <f t="shared" si="4"/>
        <v>6051.5</v>
      </c>
      <c r="R60" s="11" t="s">
        <v>179</v>
      </c>
      <c r="S60" s="3" t="s">
        <v>196</v>
      </c>
      <c r="T60" s="3" t="s">
        <v>18</v>
      </c>
      <c r="U60" s="3" t="s">
        <v>86</v>
      </c>
      <c r="V60" s="2" t="s">
        <v>20</v>
      </c>
      <c r="W60" s="21"/>
      <c r="X60" s="16">
        <v>0.22</v>
      </c>
    </row>
    <row r="61" spans="1:24" ht="45" x14ac:dyDescent="0.25">
      <c r="A61" s="3" t="s">
        <v>197</v>
      </c>
      <c r="B61" s="3" t="s">
        <v>2771</v>
      </c>
      <c r="C61" s="5" t="s">
        <v>2768</v>
      </c>
      <c r="D61" s="13">
        <v>14.333333333333332</v>
      </c>
      <c r="E61" s="5">
        <v>120</v>
      </c>
      <c r="F61" s="5"/>
      <c r="G61" s="5">
        <v>1</v>
      </c>
      <c r="H61" s="5">
        <v>1</v>
      </c>
      <c r="I61" s="5">
        <v>1</v>
      </c>
      <c r="J61" s="5">
        <v>10</v>
      </c>
      <c r="K61" s="14">
        <f t="shared" si="6"/>
        <v>1719.9999999999998</v>
      </c>
      <c r="L61" s="14">
        <f t="shared" si="5"/>
        <v>0</v>
      </c>
      <c r="M61" s="14">
        <f t="shared" si="0"/>
        <v>14.333333333333332</v>
      </c>
      <c r="N61" s="14">
        <f t="shared" si="1"/>
        <v>14.333333333333332</v>
      </c>
      <c r="O61" s="14">
        <f t="shared" si="2"/>
        <v>14.333333333333332</v>
      </c>
      <c r="P61" s="14">
        <f t="shared" si="3"/>
        <v>143.33333333333331</v>
      </c>
      <c r="Q61" s="15">
        <f t="shared" si="4"/>
        <v>1906.3333333333328</v>
      </c>
      <c r="R61" s="11" t="s">
        <v>179</v>
      </c>
      <c r="S61" s="3" t="s">
        <v>198</v>
      </c>
      <c r="T61" s="3" t="s">
        <v>18</v>
      </c>
      <c r="U61" s="3" t="s">
        <v>86</v>
      </c>
      <c r="V61" s="2" t="s">
        <v>20</v>
      </c>
      <c r="W61" s="21"/>
      <c r="X61" s="16">
        <v>0.22</v>
      </c>
    </row>
    <row r="62" spans="1:24" ht="45" x14ac:dyDescent="0.25">
      <c r="A62" s="3" t="s">
        <v>199</v>
      </c>
      <c r="B62" s="3" t="s">
        <v>2771</v>
      </c>
      <c r="C62" s="5" t="s">
        <v>2768</v>
      </c>
      <c r="D62" s="13">
        <v>45.5</v>
      </c>
      <c r="E62" s="5">
        <v>120</v>
      </c>
      <c r="F62" s="5"/>
      <c r="G62" s="5">
        <v>1</v>
      </c>
      <c r="H62" s="5">
        <v>10</v>
      </c>
      <c r="I62" s="5">
        <v>1</v>
      </c>
      <c r="J62" s="5">
        <v>13</v>
      </c>
      <c r="K62" s="14">
        <f t="shared" si="6"/>
        <v>5460</v>
      </c>
      <c r="L62" s="14">
        <f t="shared" si="5"/>
        <v>0</v>
      </c>
      <c r="M62" s="14">
        <f t="shared" si="0"/>
        <v>45.5</v>
      </c>
      <c r="N62" s="14">
        <f t="shared" si="1"/>
        <v>455</v>
      </c>
      <c r="O62" s="14">
        <f t="shared" si="2"/>
        <v>45.5</v>
      </c>
      <c r="P62" s="14">
        <f t="shared" si="3"/>
        <v>591.5</v>
      </c>
      <c r="Q62" s="15">
        <f t="shared" si="4"/>
        <v>6597.5</v>
      </c>
      <c r="R62" s="11" t="s">
        <v>179</v>
      </c>
      <c r="S62" s="3" t="s">
        <v>200</v>
      </c>
      <c r="T62" s="3" t="s">
        <v>18</v>
      </c>
      <c r="U62" s="3" t="s">
        <v>86</v>
      </c>
      <c r="V62" s="2" t="s">
        <v>20</v>
      </c>
      <c r="W62" s="21"/>
      <c r="X62" s="16">
        <v>0.22</v>
      </c>
    </row>
    <row r="63" spans="1:24" ht="60" x14ac:dyDescent="0.25">
      <c r="A63" s="3" t="s">
        <v>203</v>
      </c>
      <c r="B63" s="3" t="s">
        <v>2771</v>
      </c>
      <c r="C63" s="5" t="s">
        <v>2768</v>
      </c>
      <c r="D63" s="13">
        <v>55.5</v>
      </c>
      <c r="E63" s="5">
        <v>120</v>
      </c>
      <c r="F63" s="5"/>
      <c r="G63" s="5">
        <v>1</v>
      </c>
      <c r="H63" s="5">
        <v>1</v>
      </c>
      <c r="I63" s="5">
        <v>1</v>
      </c>
      <c r="J63" s="5">
        <v>10</v>
      </c>
      <c r="K63" s="14">
        <f t="shared" si="6"/>
        <v>6660</v>
      </c>
      <c r="L63" s="14">
        <f t="shared" si="5"/>
        <v>0</v>
      </c>
      <c r="M63" s="14">
        <f t="shared" si="0"/>
        <v>55.5</v>
      </c>
      <c r="N63" s="14">
        <f t="shared" si="1"/>
        <v>55.5</v>
      </c>
      <c r="O63" s="14">
        <f t="shared" si="2"/>
        <v>55.5</v>
      </c>
      <c r="P63" s="14">
        <f t="shared" si="3"/>
        <v>555</v>
      </c>
      <c r="Q63" s="15">
        <f t="shared" si="4"/>
        <v>7381.5</v>
      </c>
      <c r="R63" s="11" t="s">
        <v>155</v>
      </c>
      <c r="S63" s="3" t="s">
        <v>204</v>
      </c>
      <c r="T63" s="3" t="s">
        <v>18</v>
      </c>
      <c r="U63" s="3" t="s">
        <v>86</v>
      </c>
      <c r="V63" s="2" t="s">
        <v>20</v>
      </c>
      <c r="W63" s="21"/>
      <c r="X63" s="16">
        <v>0.22</v>
      </c>
    </row>
    <row r="64" spans="1:24" ht="60" x14ac:dyDescent="0.25">
      <c r="A64" s="3" t="s">
        <v>205</v>
      </c>
      <c r="B64" s="3" t="s">
        <v>2771</v>
      </c>
      <c r="C64" s="5" t="s">
        <v>2768</v>
      </c>
      <c r="D64" s="13">
        <v>55.5</v>
      </c>
      <c r="E64" s="5">
        <v>120</v>
      </c>
      <c r="F64" s="5"/>
      <c r="G64" s="5">
        <v>1</v>
      </c>
      <c r="H64" s="5">
        <v>20</v>
      </c>
      <c r="I64" s="5">
        <v>1</v>
      </c>
      <c r="J64" s="5">
        <v>10</v>
      </c>
      <c r="K64" s="14">
        <f t="shared" si="6"/>
        <v>6660</v>
      </c>
      <c r="L64" s="14">
        <f t="shared" si="5"/>
        <v>0</v>
      </c>
      <c r="M64" s="14">
        <f t="shared" si="0"/>
        <v>55.5</v>
      </c>
      <c r="N64" s="14">
        <f t="shared" si="1"/>
        <v>1110</v>
      </c>
      <c r="O64" s="14">
        <f t="shared" si="2"/>
        <v>55.5</v>
      </c>
      <c r="P64" s="14">
        <f t="shared" si="3"/>
        <v>555</v>
      </c>
      <c r="Q64" s="15">
        <f t="shared" si="4"/>
        <v>8436</v>
      </c>
      <c r="R64" s="11" t="s">
        <v>155</v>
      </c>
      <c r="S64" s="3" t="s">
        <v>204</v>
      </c>
      <c r="T64" s="3" t="s">
        <v>18</v>
      </c>
      <c r="U64" s="3" t="s">
        <v>86</v>
      </c>
      <c r="V64" s="2" t="s">
        <v>20</v>
      </c>
      <c r="W64" s="21"/>
      <c r="X64" s="16">
        <v>0.22</v>
      </c>
    </row>
    <row r="65" spans="1:24" ht="60" x14ac:dyDescent="0.25">
      <c r="A65" s="3" t="s">
        <v>206</v>
      </c>
      <c r="B65" s="3" t="s">
        <v>2771</v>
      </c>
      <c r="C65" s="5" t="s">
        <v>2768</v>
      </c>
      <c r="D65" s="13">
        <v>57.166666666666664</v>
      </c>
      <c r="E65" s="5">
        <v>120</v>
      </c>
      <c r="F65" s="5"/>
      <c r="G65" s="5">
        <v>1</v>
      </c>
      <c r="H65" s="5">
        <v>1</v>
      </c>
      <c r="I65" s="5">
        <v>1</v>
      </c>
      <c r="J65" s="5">
        <v>10</v>
      </c>
      <c r="K65" s="14">
        <f t="shared" si="6"/>
        <v>6860</v>
      </c>
      <c r="L65" s="14">
        <f t="shared" si="5"/>
        <v>0</v>
      </c>
      <c r="M65" s="14">
        <f t="shared" si="0"/>
        <v>57.166666666666664</v>
      </c>
      <c r="N65" s="14">
        <f t="shared" si="1"/>
        <v>57.166666666666664</v>
      </c>
      <c r="O65" s="14">
        <f t="shared" si="2"/>
        <v>57.166666666666664</v>
      </c>
      <c r="P65" s="14">
        <f t="shared" si="3"/>
        <v>571.66666666666663</v>
      </c>
      <c r="Q65" s="15">
        <f t="shared" si="4"/>
        <v>7603.1666666666679</v>
      </c>
      <c r="R65" s="11" t="s">
        <v>155</v>
      </c>
      <c r="S65" s="3" t="s">
        <v>207</v>
      </c>
      <c r="T65" s="3" t="s">
        <v>18</v>
      </c>
      <c r="U65" s="3" t="s">
        <v>86</v>
      </c>
      <c r="V65" s="2" t="s">
        <v>20</v>
      </c>
      <c r="W65" s="21"/>
      <c r="X65" s="16">
        <v>0.22</v>
      </c>
    </row>
    <row r="66" spans="1:24" ht="60" x14ac:dyDescent="0.25">
      <c r="A66" s="3" t="s">
        <v>208</v>
      </c>
      <c r="B66" s="3" t="s">
        <v>2771</v>
      </c>
      <c r="C66" s="5" t="s">
        <v>2768</v>
      </c>
      <c r="D66" s="13">
        <v>57.166666666666664</v>
      </c>
      <c r="E66" s="5">
        <v>120</v>
      </c>
      <c r="F66" s="5"/>
      <c r="G66" s="5">
        <v>1</v>
      </c>
      <c r="H66" s="5">
        <v>20</v>
      </c>
      <c r="I66" s="5">
        <v>1</v>
      </c>
      <c r="J66" s="5">
        <v>14</v>
      </c>
      <c r="K66" s="14">
        <f t="shared" ref="K66:K129" si="7">D66*E66</f>
        <v>6860</v>
      </c>
      <c r="L66" s="14">
        <f t="shared" ref="L66:L129" si="8">D66*F66</f>
        <v>0</v>
      </c>
      <c r="M66" s="14">
        <f t="shared" ref="M66:M129" si="9">D66*G66</f>
        <v>57.166666666666664</v>
      </c>
      <c r="N66" s="14">
        <f t="shared" ref="N66:N129" si="10">D66*H66</f>
        <v>1143.3333333333333</v>
      </c>
      <c r="O66" s="14">
        <f t="shared" ref="O66:O129" si="11">D66*I66</f>
        <v>57.166666666666664</v>
      </c>
      <c r="P66" s="14">
        <f t="shared" ref="P66:P129" si="12">D66*J66</f>
        <v>800.33333333333326</v>
      </c>
      <c r="Q66" s="15">
        <f t="shared" ref="Q66:Q129" si="13">SUM(K66:P66)</f>
        <v>8918</v>
      </c>
      <c r="R66" s="11" t="s">
        <v>155</v>
      </c>
      <c r="S66" s="3" t="s">
        <v>207</v>
      </c>
      <c r="T66" s="3" t="s">
        <v>18</v>
      </c>
      <c r="U66" s="3" t="s">
        <v>86</v>
      </c>
      <c r="V66" s="2" t="s">
        <v>20</v>
      </c>
      <c r="W66" s="21"/>
      <c r="X66" s="16">
        <v>0.22</v>
      </c>
    </row>
    <row r="67" spans="1:24" ht="60" x14ac:dyDescent="0.25">
      <c r="A67" s="3" t="s">
        <v>209</v>
      </c>
      <c r="B67" s="3" t="s">
        <v>2771</v>
      </c>
      <c r="C67" s="5" t="s">
        <v>2768</v>
      </c>
      <c r="D67" s="13">
        <v>67.36666666666666</v>
      </c>
      <c r="E67" s="5">
        <v>120</v>
      </c>
      <c r="F67" s="5"/>
      <c r="G67" s="5">
        <v>1</v>
      </c>
      <c r="H67" s="5">
        <v>20</v>
      </c>
      <c r="I67" s="5">
        <v>1</v>
      </c>
      <c r="J67" s="5">
        <v>19</v>
      </c>
      <c r="K67" s="14">
        <f t="shared" si="7"/>
        <v>8083.9999999999991</v>
      </c>
      <c r="L67" s="14">
        <f t="shared" si="8"/>
        <v>0</v>
      </c>
      <c r="M67" s="14">
        <f t="shared" si="9"/>
        <v>67.36666666666666</v>
      </c>
      <c r="N67" s="14">
        <f t="shared" si="10"/>
        <v>1347.3333333333333</v>
      </c>
      <c r="O67" s="14">
        <f t="shared" si="11"/>
        <v>67.36666666666666</v>
      </c>
      <c r="P67" s="14">
        <f t="shared" si="12"/>
        <v>1279.9666666666665</v>
      </c>
      <c r="Q67" s="15">
        <f t="shared" si="13"/>
        <v>10846.033333333333</v>
      </c>
      <c r="R67" s="11" t="s">
        <v>155</v>
      </c>
      <c r="S67" s="3" t="s">
        <v>210</v>
      </c>
      <c r="T67" s="3" t="s">
        <v>18</v>
      </c>
      <c r="U67" s="3" t="s">
        <v>86</v>
      </c>
      <c r="V67" s="2" t="s">
        <v>20</v>
      </c>
      <c r="W67" s="21"/>
      <c r="X67" s="16">
        <v>0.22</v>
      </c>
    </row>
    <row r="68" spans="1:24" ht="45" x14ac:dyDescent="0.25">
      <c r="A68" s="3" t="s">
        <v>201</v>
      </c>
      <c r="B68" s="3" t="s">
        <v>2771</v>
      </c>
      <c r="C68" s="5" t="s">
        <v>2768</v>
      </c>
      <c r="D68" s="13">
        <v>41.75</v>
      </c>
      <c r="E68" s="5">
        <v>120</v>
      </c>
      <c r="F68" s="5"/>
      <c r="G68" s="5">
        <v>1</v>
      </c>
      <c r="H68" s="5">
        <v>1</v>
      </c>
      <c r="I68" s="5">
        <v>1</v>
      </c>
      <c r="J68" s="5">
        <v>10</v>
      </c>
      <c r="K68" s="14">
        <f t="shared" si="7"/>
        <v>5010</v>
      </c>
      <c r="L68" s="14">
        <f t="shared" si="8"/>
        <v>0</v>
      </c>
      <c r="M68" s="14">
        <f t="shared" si="9"/>
        <v>41.75</v>
      </c>
      <c r="N68" s="14">
        <f t="shared" si="10"/>
        <v>41.75</v>
      </c>
      <c r="O68" s="14">
        <f t="shared" si="11"/>
        <v>41.75</v>
      </c>
      <c r="P68" s="14">
        <f t="shared" si="12"/>
        <v>417.5</v>
      </c>
      <c r="Q68" s="15">
        <f t="shared" si="13"/>
        <v>5552.75</v>
      </c>
      <c r="R68" s="11" t="s">
        <v>103</v>
      </c>
      <c r="S68" s="3" t="s">
        <v>211</v>
      </c>
      <c r="T68" s="3" t="s">
        <v>18</v>
      </c>
      <c r="U68" s="3" t="s">
        <v>86</v>
      </c>
      <c r="V68" s="2" t="s">
        <v>20</v>
      </c>
      <c r="W68" s="21"/>
      <c r="X68" s="16">
        <v>0.22</v>
      </c>
    </row>
    <row r="69" spans="1:24" ht="45" x14ac:dyDescent="0.25">
      <c r="A69" s="3" t="s">
        <v>205</v>
      </c>
      <c r="B69" s="3" t="s">
        <v>2771</v>
      </c>
      <c r="C69" s="5" t="s">
        <v>2768</v>
      </c>
      <c r="D69" s="13">
        <v>56.216666666666669</v>
      </c>
      <c r="E69" s="5">
        <v>120</v>
      </c>
      <c r="F69" s="5"/>
      <c r="G69" s="5">
        <v>1</v>
      </c>
      <c r="H69" s="5">
        <v>1</v>
      </c>
      <c r="I69" s="5">
        <v>1</v>
      </c>
      <c r="J69" s="5">
        <v>36</v>
      </c>
      <c r="K69" s="14">
        <f t="shared" si="7"/>
        <v>6746</v>
      </c>
      <c r="L69" s="14">
        <f t="shared" si="8"/>
        <v>0</v>
      </c>
      <c r="M69" s="14">
        <f t="shared" si="9"/>
        <v>56.216666666666669</v>
      </c>
      <c r="N69" s="14">
        <f t="shared" si="10"/>
        <v>56.216666666666669</v>
      </c>
      <c r="O69" s="14">
        <f t="shared" si="11"/>
        <v>56.216666666666669</v>
      </c>
      <c r="P69" s="14">
        <f t="shared" si="12"/>
        <v>2023.8000000000002</v>
      </c>
      <c r="Q69" s="15">
        <f t="shared" si="13"/>
        <v>8938.4499999999989</v>
      </c>
      <c r="R69" s="11" t="s">
        <v>103</v>
      </c>
      <c r="S69" s="3" t="s">
        <v>213</v>
      </c>
      <c r="T69" s="3" t="s">
        <v>18</v>
      </c>
      <c r="U69" s="3" t="s">
        <v>86</v>
      </c>
      <c r="V69" s="2" t="s">
        <v>20</v>
      </c>
      <c r="W69" s="21"/>
      <c r="X69" s="16">
        <v>0.22</v>
      </c>
    </row>
    <row r="70" spans="1:24" ht="60" x14ac:dyDescent="0.25">
      <c r="A70" s="3" t="s">
        <v>2360</v>
      </c>
      <c r="B70" s="3" t="s">
        <v>2770</v>
      </c>
      <c r="C70" s="5" t="s">
        <v>2768</v>
      </c>
      <c r="D70" s="13">
        <v>82.46</v>
      </c>
      <c r="E70" s="5">
        <v>120</v>
      </c>
      <c r="F70" s="5"/>
      <c r="G70" s="5">
        <v>1</v>
      </c>
      <c r="H70" s="5">
        <v>1</v>
      </c>
      <c r="I70" s="5">
        <v>1</v>
      </c>
      <c r="J70" s="5">
        <v>68</v>
      </c>
      <c r="K70" s="14">
        <f t="shared" si="7"/>
        <v>9895.1999999999989</v>
      </c>
      <c r="L70" s="14">
        <f t="shared" si="8"/>
        <v>0</v>
      </c>
      <c r="M70" s="14">
        <f t="shared" si="9"/>
        <v>82.46</v>
      </c>
      <c r="N70" s="14">
        <f t="shared" si="10"/>
        <v>82.46</v>
      </c>
      <c r="O70" s="14">
        <f t="shared" si="11"/>
        <v>82.46</v>
      </c>
      <c r="P70" s="14">
        <f t="shared" si="12"/>
        <v>5607.28</v>
      </c>
      <c r="Q70" s="15">
        <f t="shared" si="13"/>
        <v>15749.859999999997</v>
      </c>
      <c r="R70" s="11" t="s">
        <v>2789</v>
      </c>
      <c r="S70" s="3" t="s">
        <v>2361</v>
      </c>
      <c r="T70" s="3" t="s">
        <v>2773</v>
      </c>
      <c r="U70" s="3" t="s">
        <v>86</v>
      </c>
      <c r="V70" s="3" t="s">
        <v>2790</v>
      </c>
      <c r="W70" s="23">
        <v>4038653137909</v>
      </c>
      <c r="X70" s="16">
        <v>0.22</v>
      </c>
    </row>
    <row r="71" spans="1:24" ht="60" x14ac:dyDescent="0.25">
      <c r="A71" s="3" t="s">
        <v>2362</v>
      </c>
      <c r="B71" s="3" t="s">
        <v>2770</v>
      </c>
      <c r="C71" s="5" t="s">
        <v>2768</v>
      </c>
      <c r="D71" s="13">
        <v>92.96</v>
      </c>
      <c r="E71" s="5">
        <v>120</v>
      </c>
      <c r="F71" s="5"/>
      <c r="G71" s="5">
        <v>1</v>
      </c>
      <c r="H71" s="5">
        <v>1</v>
      </c>
      <c r="I71" s="5">
        <v>1</v>
      </c>
      <c r="J71" s="5">
        <v>10</v>
      </c>
      <c r="K71" s="14">
        <f t="shared" si="7"/>
        <v>11155.199999999999</v>
      </c>
      <c r="L71" s="14">
        <f t="shared" si="8"/>
        <v>0</v>
      </c>
      <c r="M71" s="14">
        <f t="shared" si="9"/>
        <v>92.96</v>
      </c>
      <c r="N71" s="14">
        <f t="shared" si="10"/>
        <v>92.96</v>
      </c>
      <c r="O71" s="14">
        <f t="shared" si="11"/>
        <v>92.96</v>
      </c>
      <c r="P71" s="14">
        <f t="shared" si="12"/>
        <v>929.59999999999991</v>
      </c>
      <c r="Q71" s="15">
        <f t="shared" si="13"/>
        <v>12363.679999999997</v>
      </c>
      <c r="R71" s="11" t="s">
        <v>2791</v>
      </c>
      <c r="S71" s="3" t="s">
        <v>2363</v>
      </c>
      <c r="T71" s="3" t="s">
        <v>2773</v>
      </c>
      <c r="U71" s="3" t="s">
        <v>86</v>
      </c>
      <c r="V71" s="3" t="s">
        <v>2792</v>
      </c>
      <c r="W71" s="23">
        <v>4038653137916</v>
      </c>
      <c r="X71" s="16">
        <v>0.22</v>
      </c>
    </row>
    <row r="72" spans="1:24" ht="45" x14ac:dyDescent="0.25">
      <c r="A72" s="3" t="s">
        <v>215</v>
      </c>
      <c r="B72" s="3" t="s">
        <v>2771</v>
      </c>
      <c r="C72" s="5" t="s">
        <v>2768</v>
      </c>
      <c r="D72" s="13">
        <v>21</v>
      </c>
      <c r="E72" s="5">
        <v>120</v>
      </c>
      <c r="F72" s="5"/>
      <c r="G72" s="5">
        <v>1</v>
      </c>
      <c r="H72" s="5">
        <v>1</v>
      </c>
      <c r="I72" s="5">
        <v>1</v>
      </c>
      <c r="J72" s="5">
        <v>10</v>
      </c>
      <c r="K72" s="14">
        <f t="shared" si="7"/>
        <v>2520</v>
      </c>
      <c r="L72" s="14">
        <f t="shared" si="8"/>
        <v>0</v>
      </c>
      <c r="M72" s="14">
        <f t="shared" si="9"/>
        <v>21</v>
      </c>
      <c r="N72" s="14">
        <f t="shared" si="10"/>
        <v>21</v>
      </c>
      <c r="O72" s="14">
        <f t="shared" si="11"/>
        <v>21</v>
      </c>
      <c r="P72" s="14">
        <f t="shared" si="12"/>
        <v>210</v>
      </c>
      <c r="Q72" s="15">
        <f t="shared" si="13"/>
        <v>2793</v>
      </c>
      <c r="R72" s="11" t="s">
        <v>187</v>
      </c>
      <c r="S72" s="3" t="s">
        <v>216</v>
      </c>
      <c r="T72" s="3" t="s">
        <v>18</v>
      </c>
      <c r="U72" s="3" t="s">
        <v>86</v>
      </c>
      <c r="V72" s="2" t="s">
        <v>20</v>
      </c>
      <c r="W72" s="21"/>
      <c r="X72" s="16">
        <v>0.22</v>
      </c>
    </row>
    <row r="73" spans="1:24" ht="45" x14ac:dyDescent="0.25">
      <c r="A73" s="3" t="s">
        <v>217</v>
      </c>
      <c r="B73" s="3" t="s">
        <v>2771</v>
      </c>
      <c r="C73" s="5" t="s">
        <v>2768</v>
      </c>
      <c r="D73" s="13">
        <v>57.86666666666666</v>
      </c>
      <c r="E73" s="5">
        <v>120</v>
      </c>
      <c r="F73" s="5"/>
      <c r="G73" s="5">
        <v>1</v>
      </c>
      <c r="H73" s="5">
        <v>1</v>
      </c>
      <c r="I73" s="5">
        <v>1</v>
      </c>
      <c r="J73" s="5">
        <v>78</v>
      </c>
      <c r="K73" s="14">
        <f t="shared" si="7"/>
        <v>6943.9999999999991</v>
      </c>
      <c r="L73" s="14">
        <f t="shared" si="8"/>
        <v>0</v>
      </c>
      <c r="M73" s="14">
        <f t="shared" si="9"/>
        <v>57.86666666666666</v>
      </c>
      <c r="N73" s="14">
        <f t="shared" si="10"/>
        <v>57.86666666666666</v>
      </c>
      <c r="O73" s="14">
        <f t="shared" si="11"/>
        <v>57.86666666666666</v>
      </c>
      <c r="P73" s="14">
        <f t="shared" si="12"/>
        <v>4513.5999999999995</v>
      </c>
      <c r="Q73" s="15">
        <f t="shared" si="13"/>
        <v>11631.199999999999</v>
      </c>
      <c r="R73" s="11" t="s">
        <v>103</v>
      </c>
      <c r="S73" s="3" t="s">
        <v>218</v>
      </c>
      <c r="T73" s="3" t="s">
        <v>18</v>
      </c>
      <c r="U73" s="3" t="s">
        <v>86</v>
      </c>
      <c r="V73" s="2" t="s">
        <v>20</v>
      </c>
      <c r="W73" s="21"/>
      <c r="X73" s="16">
        <v>0.22</v>
      </c>
    </row>
    <row r="74" spans="1:24" ht="60" x14ac:dyDescent="0.25">
      <c r="A74" s="3" t="s">
        <v>219</v>
      </c>
      <c r="B74" s="3" t="s">
        <v>2771</v>
      </c>
      <c r="C74" s="5" t="s">
        <v>2768</v>
      </c>
      <c r="D74" s="13">
        <v>67.366666666666674</v>
      </c>
      <c r="E74" s="5">
        <v>120</v>
      </c>
      <c r="F74" s="5"/>
      <c r="G74" s="5">
        <v>1</v>
      </c>
      <c r="H74" s="5">
        <v>1</v>
      </c>
      <c r="I74" s="5">
        <v>1</v>
      </c>
      <c r="J74" s="5">
        <v>5</v>
      </c>
      <c r="K74" s="14">
        <f t="shared" si="7"/>
        <v>8084.0000000000009</v>
      </c>
      <c r="L74" s="14">
        <f t="shared" si="8"/>
        <v>0</v>
      </c>
      <c r="M74" s="14">
        <f t="shared" si="9"/>
        <v>67.366666666666674</v>
      </c>
      <c r="N74" s="14">
        <f t="shared" si="10"/>
        <v>67.366666666666674</v>
      </c>
      <c r="O74" s="14">
        <f t="shared" si="11"/>
        <v>67.366666666666674</v>
      </c>
      <c r="P74" s="14">
        <f t="shared" si="12"/>
        <v>336.83333333333337</v>
      </c>
      <c r="Q74" s="15">
        <f t="shared" si="13"/>
        <v>8622.9333333333343</v>
      </c>
      <c r="R74" s="11" t="s">
        <v>155</v>
      </c>
      <c r="S74" s="3" t="s">
        <v>210</v>
      </c>
      <c r="T74" s="3" t="s">
        <v>18</v>
      </c>
      <c r="U74" s="3" t="s">
        <v>86</v>
      </c>
      <c r="V74" s="2" t="s">
        <v>20</v>
      </c>
      <c r="W74" s="21"/>
      <c r="X74" s="16">
        <v>0.22</v>
      </c>
    </row>
    <row r="75" spans="1:24" ht="60" x14ac:dyDescent="0.25">
      <c r="A75" s="3" t="s">
        <v>222</v>
      </c>
      <c r="B75" s="3" t="s">
        <v>2771</v>
      </c>
      <c r="C75" s="5" t="s">
        <v>2768</v>
      </c>
      <c r="D75" s="13">
        <v>26.083333333333336</v>
      </c>
      <c r="E75" s="5">
        <v>120</v>
      </c>
      <c r="F75" s="5"/>
      <c r="G75" s="5">
        <v>1</v>
      </c>
      <c r="H75" s="5">
        <v>1</v>
      </c>
      <c r="I75" s="5">
        <v>1</v>
      </c>
      <c r="J75" s="5">
        <v>5</v>
      </c>
      <c r="K75" s="14">
        <f t="shared" si="7"/>
        <v>3130.0000000000005</v>
      </c>
      <c r="L75" s="14">
        <f t="shared" si="8"/>
        <v>0</v>
      </c>
      <c r="M75" s="14">
        <f t="shared" si="9"/>
        <v>26.083333333333336</v>
      </c>
      <c r="N75" s="14">
        <f t="shared" si="10"/>
        <v>26.083333333333336</v>
      </c>
      <c r="O75" s="14">
        <f t="shared" si="11"/>
        <v>26.083333333333336</v>
      </c>
      <c r="P75" s="14">
        <f t="shared" si="12"/>
        <v>130.41666666666669</v>
      </c>
      <c r="Q75" s="15">
        <f t="shared" si="13"/>
        <v>3338.6666666666674</v>
      </c>
      <c r="R75" s="11" t="s">
        <v>155</v>
      </c>
      <c r="S75" s="3" t="s">
        <v>223</v>
      </c>
      <c r="T75" s="3" t="s">
        <v>18</v>
      </c>
      <c r="U75" s="3" t="s">
        <v>86</v>
      </c>
      <c r="V75" s="2" t="s">
        <v>20</v>
      </c>
      <c r="W75" s="21"/>
      <c r="X75" s="16">
        <v>0.22</v>
      </c>
    </row>
    <row r="76" spans="1:24" ht="60" x14ac:dyDescent="0.25">
      <c r="A76" s="3" t="s">
        <v>224</v>
      </c>
      <c r="B76" s="3" t="s">
        <v>2771</v>
      </c>
      <c r="C76" s="5" t="s">
        <v>2768</v>
      </c>
      <c r="D76" s="13">
        <v>69.266666666666666</v>
      </c>
      <c r="E76" s="5">
        <v>200</v>
      </c>
      <c r="F76" s="5"/>
      <c r="G76" s="5">
        <v>1</v>
      </c>
      <c r="H76" s="5">
        <v>1</v>
      </c>
      <c r="I76" s="5">
        <v>1</v>
      </c>
      <c r="J76" s="5">
        <v>5</v>
      </c>
      <c r="K76" s="14">
        <f t="shared" si="7"/>
        <v>13853.333333333334</v>
      </c>
      <c r="L76" s="14">
        <f t="shared" si="8"/>
        <v>0</v>
      </c>
      <c r="M76" s="14">
        <f t="shared" si="9"/>
        <v>69.266666666666666</v>
      </c>
      <c r="N76" s="14">
        <f t="shared" si="10"/>
        <v>69.266666666666666</v>
      </c>
      <c r="O76" s="14">
        <f t="shared" si="11"/>
        <v>69.266666666666666</v>
      </c>
      <c r="P76" s="14">
        <f t="shared" si="12"/>
        <v>346.33333333333331</v>
      </c>
      <c r="Q76" s="15">
        <f t="shared" si="13"/>
        <v>14407.466666666667</v>
      </c>
      <c r="R76" s="11" t="s">
        <v>155</v>
      </c>
      <c r="S76" s="3" t="s">
        <v>225</v>
      </c>
      <c r="T76" s="3" t="s">
        <v>18</v>
      </c>
      <c r="U76" s="3" t="s">
        <v>86</v>
      </c>
      <c r="V76" s="2" t="s">
        <v>20</v>
      </c>
      <c r="W76" s="21"/>
      <c r="X76" s="16">
        <v>0.22</v>
      </c>
    </row>
    <row r="77" spans="1:24" ht="60" x14ac:dyDescent="0.25">
      <c r="A77" s="3" t="s">
        <v>226</v>
      </c>
      <c r="B77" s="3" t="s">
        <v>2771</v>
      </c>
      <c r="C77" s="5" t="s">
        <v>2768</v>
      </c>
      <c r="D77" s="13">
        <v>29.983333333333331</v>
      </c>
      <c r="E77" s="5">
        <v>120</v>
      </c>
      <c r="F77" s="5"/>
      <c r="G77" s="5">
        <v>1</v>
      </c>
      <c r="H77" s="5">
        <v>1</v>
      </c>
      <c r="I77" s="5">
        <v>1</v>
      </c>
      <c r="J77" s="5">
        <v>5</v>
      </c>
      <c r="K77" s="14">
        <f t="shared" si="7"/>
        <v>3597.9999999999995</v>
      </c>
      <c r="L77" s="14">
        <f t="shared" si="8"/>
        <v>0</v>
      </c>
      <c r="M77" s="14">
        <f t="shared" si="9"/>
        <v>29.983333333333331</v>
      </c>
      <c r="N77" s="14">
        <f t="shared" si="10"/>
        <v>29.983333333333331</v>
      </c>
      <c r="O77" s="14">
        <f t="shared" si="11"/>
        <v>29.983333333333331</v>
      </c>
      <c r="P77" s="14">
        <f t="shared" si="12"/>
        <v>149.91666666666666</v>
      </c>
      <c r="Q77" s="15">
        <f t="shared" si="13"/>
        <v>3837.8666666666654</v>
      </c>
      <c r="R77" s="11" t="s">
        <v>155</v>
      </c>
      <c r="S77" s="3" t="s">
        <v>227</v>
      </c>
      <c r="T77" s="3" t="s">
        <v>18</v>
      </c>
      <c r="U77" s="3" t="s">
        <v>86</v>
      </c>
      <c r="V77" s="2" t="s">
        <v>20</v>
      </c>
      <c r="W77" s="21"/>
      <c r="X77" s="16">
        <v>0.22</v>
      </c>
    </row>
    <row r="78" spans="1:24" ht="60" x14ac:dyDescent="0.25">
      <c r="A78" s="3" t="s">
        <v>228</v>
      </c>
      <c r="B78" s="3" t="s">
        <v>2771</v>
      </c>
      <c r="C78" s="5" t="s">
        <v>2768</v>
      </c>
      <c r="D78" s="13">
        <v>74.716666666666669</v>
      </c>
      <c r="E78" s="5">
        <v>120</v>
      </c>
      <c r="F78" s="5"/>
      <c r="G78" s="5">
        <v>1</v>
      </c>
      <c r="H78" s="5">
        <v>1</v>
      </c>
      <c r="I78" s="5">
        <v>1</v>
      </c>
      <c r="J78" s="5">
        <v>5</v>
      </c>
      <c r="K78" s="14">
        <f t="shared" si="7"/>
        <v>8966</v>
      </c>
      <c r="L78" s="14">
        <f t="shared" si="8"/>
        <v>0</v>
      </c>
      <c r="M78" s="14">
        <f t="shared" si="9"/>
        <v>74.716666666666669</v>
      </c>
      <c r="N78" s="14">
        <f t="shared" si="10"/>
        <v>74.716666666666669</v>
      </c>
      <c r="O78" s="14">
        <f t="shared" si="11"/>
        <v>74.716666666666669</v>
      </c>
      <c r="P78" s="14">
        <f t="shared" si="12"/>
        <v>373.58333333333337</v>
      </c>
      <c r="Q78" s="15">
        <f t="shared" si="13"/>
        <v>9563.7333333333354</v>
      </c>
      <c r="R78" s="11" t="s">
        <v>155</v>
      </c>
      <c r="S78" s="3" t="s">
        <v>229</v>
      </c>
      <c r="T78" s="3" t="s">
        <v>18</v>
      </c>
      <c r="U78" s="3" t="s">
        <v>86</v>
      </c>
      <c r="V78" s="2" t="s">
        <v>20</v>
      </c>
      <c r="W78" s="21"/>
      <c r="X78" s="16">
        <v>0.22</v>
      </c>
    </row>
    <row r="79" spans="1:24" ht="45" x14ac:dyDescent="0.25">
      <c r="A79" s="3" t="s">
        <v>230</v>
      </c>
      <c r="B79" s="3" t="s">
        <v>2771</v>
      </c>
      <c r="C79" s="5" t="s">
        <v>2768</v>
      </c>
      <c r="D79" s="13">
        <v>14.716666666666667</v>
      </c>
      <c r="E79" s="5">
        <v>120</v>
      </c>
      <c r="F79" s="5"/>
      <c r="G79" s="5">
        <v>1</v>
      </c>
      <c r="H79" s="5">
        <v>1</v>
      </c>
      <c r="I79" s="5">
        <v>1</v>
      </c>
      <c r="J79" s="5">
        <v>5</v>
      </c>
      <c r="K79" s="14">
        <f t="shared" si="7"/>
        <v>1766</v>
      </c>
      <c r="L79" s="14">
        <f t="shared" si="8"/>
        <v>0</v>
      </c>
      <c r="M79" s="14">
        <f t="shared" si="9"/>
        <v>14.716666666666667</v>
      </c>
      <c r="N79" s="14">
        <f t="shared" si="10"/>
        <v>14.716666666666667</v>
      </c>
      <c r="O79" s="14">
        <f t="shared" si="11"/>
        <v>14.716666666666667</v>
      </c>
      <c r="P79" s="14">
        <f t="shared" si="12"/>
        <v>73.583333333333329</v>
      </c>
      <c r="Q79" s="15">
        <f t="shared" si="13"/>
        <v>1883.7333333333333</v>
      </c>
      <c r="R79" s="11" t="s">
        <v>231</v>
      </c>
      <c r="S79" s="3" t="s">
        <v>232</v>
      </c>
      <c r="T79" s="3" t="s">
        <v>18</v>
      </c>
      <c r="U79" s="3" t="s">
        <v>86</v>
      </c>
      <c r="V79" s="2" t="s">
        <v>20</v>
      </c>
      <c r="W79" s="21"/>
      <c r="X79" s="16">
        <v>0.22</v>
      </c>
    </row>
    <row r="80" spans="1:24" ht="33.75" x14ac:dyDescent="0.25">
      <c r="A80" s="3" t="s">
        <v>233</v>
      </c>
      <c r="B80" s="3" t="s">
        <v>2771</v>
      </c>
      <c r="C80" s="5" t="s">
        <v>2768</v>
      </c>
      <c r="D80" s="13">
        <v>51.233333333333334</v>
      </c>
      <c r="E80" s="5">
        <v>120</v>
      </c>
      <c r="F80" s="5"/>
      <c r="G80" s="5">
        <v>1</v>
      </c>
      <c r="H80" s="5">
        <v>1</v>
      </c>
      <c r="I80" s="5">
        <v>1</v>
      </c>
      <c r="J80" s="5">
        <v>5</v>
      </c>
      <c r="K80" s="14">
        <f t="shared" si="7"/>
        <v>6148</v>
      </c>
      <c r="L80" s="14">
        <f t="shared" si="8"/>
        <v>0</v>
      </c>
      <c r="M80" s="14">
        <f t="shared" si="9"/>
        <v>51.233333333333334</v>
      </c>
      <c r="N80" s="14">
        <f t="shared" si="10"/>
        <v>51.233333333333334</v>
      </c>
      <c r="O80" s="14">
        <f t="shared" si="11"/>
        <v>51.233333333333334</v>
      </c>
      <c r="P80" s="14">
        <f t="shared" si="12"/>
        <v>256.16666666666669</v>
      </c>
      <c r="Q80" s="15">
        <f t="shared" si="13"/>
        <v>6557.8666666666677</v>
      </c>
      <c r="R80" s="11" t="s">
        <v>234</v>
      </c>
      <c r="S80" s="3" t="s">
        <v>235</v>
      </c>
      <c r="T80" s="3" t="s">
        <v>18</v>
      </c>
      <c r="U80" s="3" t="s">
        <v>86</v>
      </c>
      <c r="V80" s="2" t="s">
        <v>20</v>
      </c>
      <c r="W80" s="21"/>
      <c r="X80" s="16">
        <v>0.22</v>
      </c>
    </row>
    <row r="81" spans="1:24" ht="60" x14ac:dyDescent="0.25">
      <c r="A81" s="3" t="s">
        <v>241</v>
      </c>
      <c r="B81" s="3" t="s">
        <v>2771</v>
      </c>
      <c r="C81" s="5" t="s">
        <v>2768</v>
      </c>
      <c r="D81" s="13">
        <v>11.383333333333335</v>
      </c>
      <c r="E81" s="5">
        <v>120</v>
      </c>
      <c r="F81" s="5"/>
      <c r="G81" s="5">
        <v>1</v>
      </c>
      <c r="H81" s="5">
        <v>20</v>
      </c>
      <c r="I81" s="5">
        <v>1</v>
      </c>
      <c r="J81" s="5">
        <v>5</v>
      </c>
      <c r="K81" s="14">
        <f t="shared" si="7"/>
        <v>1366.0000000000002</v>
      </c>
      <c r="L81" s="14">
        <f t="shared" si="8"/>
        <v>0</v>
      </c>
      <c r="M81" s="14">
        <f t="shared" si="9"/>
        <v>11.383333333333335</v>
      </c>
      <c r="N81" s="14">
        <f t="shared" si="10"/>
        <v>227.66666666666669</v>
      </c>
      <c r="O81" s="14">
        <f t="shared" si="11"/>
        <v>11.383333333333335</v>
      </c>
      <c r="P81" s="14">
        <f t="shared" si="12"/>
        <v>56.916666666666671</v>
      </c>
      <c r="Q81" s="15">
        <f t="shared" si="13"/>
        <v>1673.3500000000006</v>
      </c>
      <c r="R81" s="11" t="s">
        <v>165</v>
      </c>
      <c r="S81" s="3" t="s">
        <v>242</v>
      </c>
      <c r="T81" s="3" t="s">
        <v>18</v>
      </c>
      <c r="U81" s="3" t="s">
        <v>86</v>
      </c>
      <c r="V81" s="2" t="s">
        <v>20</v>
      </c>
      <c r="W81" s="21"/>
      <c r="X81" s="16">
        <v>0.22</v>
      </c>
    </row>
    <row r="82" spans="1:24" ht="60" x14ac:dyDescent="0.25">
      <c r="A82" s="3" t="s">
        <v>243</v>
      </c>
      <c r="B82" s="3" t="s">
        <v>2771</v>
      </c>
      <c r="C82" s="5" t="s">
        <v>2768</v>
      </c>
      <c r="D82" s="13">
        <v>12.333333333333332</v>
      </c>
      <c r="E82" s="5">
        <v>120</v>
      </c>
      <c r="F82" s="5"/>
      <c r="G82" s="5">
        <v>1</v>
      </c>
      <c r="H82" s="5">
        <v>40</v>
      </c>
      <c r="I82" s="5">
        <v>1</v>
      </c>
      <c r="J82" s="5">
        <v>5</v>
      </c>
      <c r="K82" s="14">
        <f t="shared" si="7"/>
        <v>1479.9999999999998</v>
      </c>
      <c r="L82" s="14">
        <f t="shared" si="8"/>
        <v>0</v>
      </c>
      <c r="M82" s="14">
        <f t="shared" si="9"/>
        <v>12.333333333333332</v>
      </c>
      <c r="N82" s="14">
        <f t="shared" si="10"/>
        <v>493.33333333333326</v>
      </c>
      <c r="O82" s="14">
        <f t="shared" si="11"/>
        <v>12.333333333333332</v>
      </c>
      <c r="P82" s="14">
        <f t="shared" si="12"/>
        <v>61.666666666666657</v>
      </c>
      <c r="Q82" s="15">
        <f t="shared" si="13"/>
        <v>2059.6666666666661</v>
      </c>
      <c r="R82" s="11" t="s">
        <v>165</v>
      </c>
      <c r="S82" s="3" t="s">
        <v>244</v>
      </c>
      <c r="T82" s="3" t="s">
        <v>18</v>
      </c>
      <c r="U82" s="3" t="s">
        <v>86</v>
      </c>
      <c r="V82" s="2" t="s">
        <v>20</v>
      </c>
      <c r="W82" s="21"/>
      <c r="X82" s="16">
        <v>0.22</v>
      </c>
    </row>
    <row r="83" spans="1:24" ht="60" x14ac:dyDescent="0.25">
      <c r="A83" s="3" t="s">
        <v>245</v>
      </c>
      <c r="B83" s="3" t="s">
        <v>2771</v>
      </c>
      <c r="C83" s="5" t="s">
        <v>2768</v>
      </c>
      <c r="D83" s="13">
        <v>11.383333333333333</v>
      </c>
      <c r="E83" s="5">
        <v>120</v>
      </c>
      <c r="F83" s="5"/>
      <c r="G83" s="5">
        <v>1</v>
      </c>
      <c r="H83" s="5">
        <v>4</v>
      </c>
      <c r="I83" s="5">
        <v>1</v>
      </c>
      <c r="J83" s="5">
        <v>5</v>
      </c>
      <c r="K83" s="14">
        <f t="shared" si="7"/>
        <v>1366</v>
      </c>
      <c r="L83" s="14">
        <f t="shared" si="8"/>
        <v>0</v>
      </c>
      <c r="M83" s="14">
        <f t="shared" si="9"/>
        <v>11.383333333333333</v>
      </c>
      <c r="N83" s="14">
        <f t="shared" si="10"/>
        <v>45.533333333333331</v>
      </c>
      <c r="O83" s="14">
        <f t="shared" si="11"/>
        <v>11.383333333333333</v>
      </c>
      <c r="P83" s="14">
        <f t="shared" si="12"/>
        <v>56.916666666666664</v>
      </c>
      <c r="Q83" s="15">
        <f t="shared" si="13"/>
        <v>1491.2166666666669</v>
      </c>
      <c r="R83" s="11" t="s">
        <v>165</v>
      </c>
      <c r="S83" s="3" t="s">
        <v>246</v>
      </c>
      <c r="T83" s="3" t="s">
        <v>18</v>
      </c>
      <c r="U83" s="3" t="s">
        <v>86</v>
      </c>
      <c r="V83" s="2" t="s">
        <v>20</v>
      </c>
      <c r="W83" s="21"/>
      <c r="X83" s="16">
        <v>0.22</v>
      </c>
    </row>
    <row r="84" spans="1:24" ht="60" x14ac:dyDescent="0.25">
      <c r="A84" s="3" t="s">
        <v>249</v>
      </c>
      <c r="B84" s="3" t="s">
        <v>2771</v>
      </c>
      <c r="C84" s="5" t="s">
        <v>2768</v>
      </c>
      <c r="D84" s="13">
        <v>13.516666666666666</v>
      </c>
      <c r="E84" s="5">
        <v>120</v>
      </c>
      <c r="F84" s="5"/>
      <c r="G84" s="5">
        <v>1</v>
      </c>
      <c r="H84" s="5">
        <v>4</v>
      </c>
      <c r="I84" s="5">
        <v>1</v>
      </c>
      <c r="J84" s="5">
        <v>5</v>
      </c>
      <c r="K84" s="14">
        <f t="shared" si="7"/>
        <v>1622</v>
      </c>
      <c r="L84" s="14">
        <f t="shared" si="8"/>
        <v>0</v>
      </c>
      <c r="M84" s="14">
        <f t="shared" si="9"/>
        <v>13.516666666666666</v>
      </c>
      <c r="N84" s="14">
        <f t="shared" si="10"/>
        <v>54.066666666666663</v>
      </c>
      <c r="O84" s="14">
        <f t="shared" si="11"/>
        <v>13.516666666666666</v>
      </c>
      <c r="P84" s="14">
        <f t="shared" si="12"/>
        <v>67.583333333333329</v>
      </c>
      <c r="Q84" s="15">
        <f t="shared" si="13"/>
        <v>1770.6833333333332</v>
      </c>
      <c r="R84" s="11" t="s">
        <v>165</v>
      </c>
      <c r="S84" s="3" t="s">
        <v>250</v>
      </c>
      <c r="T84" s="3" t="s">
        <v>18</v>
      </c>
      <c r="U84" s="3" t="s">
        <v>86</v>
      </c>
      <c r="V84" s="2" t="s">
        <v>20</v>
      </c>
      <c r="W84" s="21"/>
      <c r="X84" s="16">
        <v>0.22</v>
      </c>
    </row>
    <row r="85" spans="1:24" ht="60" x14ac:dyDescent="0.25">
      <c r="A85" s="3" t="s">
        <v>251</v>
      </c>
      <c r="B85" s="3" t="s">
        <v>2771</v>
      </c>
      <c r="C85" s="5" t="s">
        <v>2768</v>
      </c>
      <c r="D85" s="13">
        <v>11.616666666666667</v>
      </c>
      <c r="E85" s="5">
        <v>120</v>
      </c>
      <c r="F85" s="5"/>
      <c r="G85" s="5">
        <v>1</v>
      </c>
      <c r="H85" s="5">
        <v>10</v>
      </c>
      <c r="I85" s="5">
        <v>1</v>
      </c>
      <c r="J85" s="5">
        <v>5</v>
      </c>
      <c r="K85" s="14">
        <f t="shared" si="7"/>
        <v>1394</v>
      </c>
      <c r="L85" s="14">
        <f t="shared" si="8"/>
        <v>0</v>
      </c>
      <c r="M85" s="14">
        <f t="shared" si="9"/>
        <v>11.616666666666667</v>
      </c>
      <c r="N85" s="14">
        <f t="shared" si="10"/>
        <v>116.16666666666667</v>
      </c>
      <c r="O85" s="14">
        <f t="shared" si="11"/>
        <v>11.616666666666667</v>
      </c>
      <c r="P85" s="14">
        <f t="shared" si="12"/>
        <v>58.083333333333336</v>
      </c>
      <c r="Q85" s="15">
        <f t="shared" si="13"/>
        <v>1591.4833333333331</v>
      </c>
      <c r="R85" s="11" t="s">
        <v>165</v>
      </c>
      <c r="S85" s="3" t="s">
        <v>252</v>
      </c>
      <c r="T85" s="3" t="s">
        <v>18</v>
      </c>
      <c r="U85" s="3" t="s">
        <v>86</v>
      </c>
      <c r="V85" s="2" t="s">
        <v>20</v>
      </c>
      <c r="W85" s="21"/>
      <c r="X85" s="16">
        <v>0.22</v>
      </c>
    </row>
    <row r="86" spans="1:24" ht="60" x14ac:dyDescent="0.25">
      <c r="A86" s="3" t="s">
        <v>253</v>
      </c>
      <c r="B86" s="3" t="s">
        <v>2771</v>
      </c>
      <c r="C86" s="5" t="s">
        <v>2768</v>
      </c>
      <c r="D86" s="13">
        <v>13.05</v>
      </c>
      <c r="E86" s="5">
        <v>120</v>
      </c>
      <c r="F86" s="5"/>
      <c r="G86" s="5">
        <v>1</v>
      </c>
      <c r="H86" s="5">
        <v>1</v>
      </c>
      <c r="I86" s="5">
        <v>1</v>
      </c>
      <c r="J86" s="5">
        <v>5</v>
      </c>
      <c r="K86" s="14">
        <f t="shared" si="7"/>
        <v>1566</v>
      </c>
      <c r="L86" s="14">
        <f t="shared" si="8"/>
        <v>0</v>
      </c>
      <c r="M86" s="14">
        <f t="shared" si="9"/>
        <v>13.05</v>
      </c>
      <c r="N86" s="14">
        <f t="shared" si="10"/>
        <v>13.05</v>
      </c>
      <c r="O86" s="14">
        <f t="shared" si="11"/>
        <v>13.05</v>
      </c>
      <c r="P86" s="14">
        <f t="shared" si="12"/>
        <v>65.25</v>
      </c>
      <c r="Q86" s="15">
        <f t="shared" si="13"/>
        <v>1670.3999999999999</v>
      </c>
      <c r="R86" s="11" t="s">
        <v>254</v>
      </c>
      <c r="S86" s="3" t="s">
        <v>255</v>
      </c>
      <c r="T86" s="3" t="s">
        <v>18</v>
      </c>
      <c r="U86" s="3" t="s">
        <v>86</v>
      </c>
      <c r="V86" s="2" t="s">
        <v>20</v>
      </c>
      <c r="W86" s="21"/>
      <c r="X86" s="16">
        <v>0.22</v>
      </c>
    </row>
    <row r="87" spans="1:24" ht="60" x14ac:dyDescent="0.25">
      <c r="A87" s="3" t="s">
        <v>256</v>
      </c>
      <c r="B87" s="3" t="s">
        <v>2771</v>
      </c>
      <c r="C87" s="5" t="s">
        <v>2768</v>
      </c>
      <c r="D87" s="13">
        <v>12.566666666666666</v>
      </c>
      <c r="E87" s="5">
        <v>120</v>
      </c>
      <c r="F87" s="5"/>
      <c r="G87" s="5">
        <v>1</v>
      </c>
      <c r="H87" s="5">
        <v>1</v>
      </c>
      <c r="I87" s="5">
        <v>1</v>
      </c>
      <c r="J87" s="5">
        <v>5</v>
      </c>
      <c r="K87" s="14">
        <f t="shared" si="7"/>
        <v>1508</v>
      </c>
      <c r="L87" s="14">
        <f t="shared" si="8"/>
        <v>0</v>
      </c>
      <c r="M87" s="14">
        <f t="shared" si="9"/>
        <v>12.566666666666666</v>
      </c>
      <c r="N87" s="14">
        <f t="shared" si="10"/>
        <v>12.566666666666666</v>
      </c>
      <c r="O87" s="14">
        <f t="shared" si="11"/>
        <v>12.566666666666666</v>
      </c>
      <c r="P87" s="14">
        <f t="shared" si="12"/>
        <v>62.833333333333329</v>
      </c>
      <c r="Q87" s="15">
        <f t="shared" si="13"/>
        <v>1608.5333333333331</v>
      </c>
      <c r="R87" s="11" t="s">
        <v>257</v>
      </c>
      <c r="S87" s="3" t="s">
        <v>258</v>
      </c>
      <c r="T87" s="3" t="s">
        <v>18</v>
      </c>
      <c r="U87" s="3" t="s">
        <v>86</v>
      </c>
      <c r="V87" s="2" t="s">
        <v>20</v>
      </c>
      <c r="W87" s="21"/>
      <c r="X87" s="16">
        <v>0.22</v>
      </c>
    </row>
    <row r="88" spans="1:24" ht="45" x14ac:dyDescent="0.25">
      <c r="A88" s="3" t="s">
        <v>259</v>
      </c>
      <c r="B88" s="3" t="s">
        <v>2771</v>
      </c>
      <c r="C88" s="5" t="s">
        <v>2768</v>
      </c>
      <c r="D88" s="13">
        <v>45.116666666666667</v>
      </c>
      <c r="E88" s="5">
        <v>120</v>
      </c>
      <c r="F88" s="5"/>
      <c r="G88" s="5">
        <v>1</v>
      </c>
      <c r="H88" s="5">
        <v>1</v>
      </c>
      <c r="I88" s="5">
        <v>1</v>
      </c>
      <c r="J88" s="5">
        <v>5</v>
      </c>
      <c r="K88" s="14">
        <f t="shared" si="7"/>
        <v>5414</v>
      </c>
      <c r="L88" s="14">
        <f t="shared" si="8"/>
        <v>0</v>
      </c>
      <c r="M88" s="14">
        <f t="shared" si="9"/>
        <v>45.116666666666667</v>
      </c>
      <c r="N88" s="14">
        <f t="shared" si="10"/>
        <v>45.116666666666667</v>
      </c>
      <c r="O88" s="14">
        <f t="shared" si="11"/>
        <v>45.116666666666667</v>
      </c>
      <c r="P88" s="14">
        <f t="shared" si="12"/>
        <v>225.58333333333334</v>
      </c>
      <c r="Q88" s="15">
        <f t="shared" si="13"/>
        <v>5774.9333333333334</v>
      </c>
      <c r="R88" s="11" t="s">
        <v>260</v>
      </c>
      <c r="S88" s="3" t="s">
        <v>261</v>
      </c>
      <c r="T88" s="3" t="s">
        <v>18</v>
      </c>
      <c r="U88" s="3" t="s">
        <v>86</v>
      </c>
      <c r="V88" s="2" t="s">
        <v>20</v>
      </c>
      <c r="W88" s="21"/>
      <c r="X88" s="16">
        <v>0.22</v>
      </c>
    </row>
    <row r="89" spans="1:24" ht="60" x14ac:dyDescent="0.25">
      <c r="A89" s="3" t="s">
        <v>262</v>
      </c>
      <c r="B89" s="3" t="s">
        <v>2771</v>
      </c>
      <c r="C89" s="5" t="s">
        <v>2768</v>
      </c>
      <c r="D89" s="13">
        <v>150.60000000000002</v>
      </c>
      <c r="E89" s="5">
        <v>120</v>
      </c>
      <c r="F89" s="5"/>
      <c r="G89" s="5">
        <v>1</v>
      </c>
      <c r="H89" s="5">
        <v>2</v>
      </c>
      <c r="I89" s="5">
        <v>1</v>
      </c>
      <c r="J89" s="5">
        <v>5</v>
      </c>
      <c r="K89" s="14">
        <f t="shared" si="7"/>
        <v>18072.000000000004</v>
      </c>
      <c r="L89" s="14">
        <f t="shared" si="8"/>
        <v>0</v>
      </c>
      <c r="M89" s="14">
        <f t="shared" si="9"/>
        <v>150.60000000000002</v>
      </c>
      <c r="N89" s="14">
        <f t="shared" si="10"/>
        <v>301.20000000000005</v>
      </c>
      <c r="O89" s="14">
        <f t="shared" si="11"/>
        <v>150.60000000000002</v>
      </c>
      <c r="P89" s="14">
        <f t="shared" si="12"/>
        <v>753.00000000000011</v>
      </c>
      <c r="Q89" s="15">
        <f t="shared" si="13"/>
        <v>19427.400000000001</v>
      </c>
      <c r="R89" s="11" t="s">
        <v>263</v>
      </c>
      <c r="S89" s="3" t="s">
        <v>264</v>
      </c>
      <c r="T89" s="3" t="s">
        <v>18</v>
      </c>
      <c r="U89" s="3" t="s">
        <v>265</v>
      </c>
      <c r="V89" s="2" t="s">
        <v>20</v>
      </c>
      <c r="W89" s="21"/>
      <c r="X89" s="16">
        <v>0.22</v>
      </c>
    </row>
    <row r="90" spans="1:24" ht="60" x14ac:dyDescent="0.25">
      <c r="A90" s="3" t="s">
        <v>266</v>
      </c>
      <c r="B90" s="3" t="s">
        <v>2771</v>
      </c>
      <c r="C90" s="5" t="s">
        <v>2768</v>
      </c>
      <c r="D90" s="13">
        <v>56.116666666666674</v>
      </c>
      <c r="E90" s="5">
        <v>120</v>
      </c>
      <c r="F90" s="5"/>
      <c r="G90" s="5">
        <v>1</v>
      </c>
      <c r="H90" s="5">
        <v>2</v>
      </c>
      <c r="I90" s="5">
        <v>1</v>
      </c>
      <c r="J90" s="5">
        <v>5</v>
      </c>
      <c r="K90" s="14">
        <f t="shared" si="7"/>
        <v>6734.0000000000009</v>
      </c>
      <c r="L90" s="14">
        <f t="shared" si="8"/>
        <v>0</v>
      </c>
      <c r="M90" s="14">
        <f t="shared" si="9"/>
        <v>56.116666666666674</v>
      </c>
      <c r="N90" s="14">
        <f t="shared" si="10"/>
        <v>112.23333333333335</v>
      </c>
      <c r="O90" s="14">
        <f t="shared" si="11"/>
        <v>56.116666666666674</v>
      </c>
      <c r="P90" s="14">
        <f t="shared" si="12"/>
        <v>280.58333333333337</v>
      </c>
      <c r="Q90" s="15">
        <f t="shared" si="13"/>
        <v>7239.0500000000011</v>
      </c>
      <c r="R90" s="11" t="s">
        <v>263</v>
      </c>
      <c r="S90" s="3" t="s">
        <v>267</v>
      </c>
      <c r="T90" s="3" t="s">
        <v>18</v>
      </c>
      <c r="U90" s="3" t="s">
        <v>265</v>
      </c>
      <c r="V90" s="2" t="s">
        <v>20</v>
      </c>
      <c r="W90" s="21"/>
      <c r="X90" s="16">
        <v>0.22</v>
      </c>
    </row>
    <row r="91" spans="1:24" ht="60" x14ac:dyDescent="0.25">
      <c r="A91" s="3" t="s">
        <v>271</v>
      </c>
      <c r="B91" s="3" t="s">
        <v>2771</v>
      </c>
      <c r="C91" s="5" t="s">
        <v>2768</v>
      </c>
      <c r="D91" s="13">
        <v>34.299999999999997</v>
      </c>
      <c r="E91" s="5">
        <v>120</v>
      </c>
      <c r="F91" s="5"/>
      <c r="G91" s="5">
        <v>1</v>
      </c>
      <c r="H91" s="5">
        <v>2</v>
      </c>
      <c r="I91" s="5">
        <v>1</v>
      </c>
      <c r="J91" s="5">
        <v>5</v>
      </c>
      <c r="K91" s="14">
        <f t="shared" si="7"/>
        <v>4116</v>
      </c>
      <c r="L91" s="14">
        <f t="shared" si="8"/>
        <v>0</v>
      </c>
      <c r="M91" s="14">
        <f t="shared" si="9"/>
        <v>34.299999999999997</v>
      </c>
      <c r="N91" s="14">
        <f t="shared" si="10"/>
        <v>68.599999999999994</v>
      </c>
      <c r="O91" s="14">
        <f t="shared" si="11"/>
        <v>34.299999999999997</v>
      </c>
      <c r="P91" s="14">
        <f t="shared" si="12"/>
        <v>171.5</v>
      </c>
      <c r="Q91" s="15">
        <f t="shared" si="13"/>
        <v>4424.7000000000007</v>
      </c>
      <c r="R91" s="11" t="s">
        <v>263</v>
      </c>
      <c r="S91" s="3" t="s">
        <v>272</v>
      </c>
      <c r="T91" s="3" t="s">
        <v>18</v>
      </c>
      <c r="U91" s="3" t="s">
        <v>265</v>
      </c>
      <c r="V91" s="2" t="s">
        <v>20</v>
      </c>
      <c r="W91" s="21"/>
      <c r="X91" s="16">
        <v>0.22</v>
      </c>
    </row>
    <row r="92" spans="1:24" ht="60" x14ac:dyDescent="0.25">
      <c r="A92" s="3" t="s">
        <v>273</v>
      </c>
      <c r="B92" s="3" t="s">
        <v>2771</v>
      </c>
      <c r="C92" s="5" t="s">
        <v>2768</v>
      </c>
      <c r="D92" s="13">
        <v>36.483333333333334</v>
      </c>
      <c r="E92" s="5">
        <v>120</v>
      </c>
      <c r="F92" s="5"/>
      <c r="G92" s="5">
        <v>1</v>
      </c>
      <c r="H92" s="5">
        <v>2</v>
      </c>
      <c r="I92" s="5">
        <v>1</v>
      </c>
      <c r="J92" s="5">
        <v>5</v>
      </c>
      <c r="K92" s="14">
        <f t="shared" si="7"/>
        <v>4378</v>
      </c>
      <c r="L92" s="14">
        <f t="shared" si="8"/>
        <v>0</v>
      </c>
      <c r="M92" s="14">
        <f t="shared" si="9"/>
        <v>36.483333333333334</v>
      </c>
      <c r="N92" s="14">
        <f t="shared" si="10"/>
        <v>72.966666666666669</v>
      </c>
      <c r="O92" s="14">
        <f t="shared" si="11"/>
        <v>36.483333333333334</v>
      </c>
      <c r="P92" s="14">
        <f t="shared" si="12"/>
        <v>182.41666666666669</v>
      </c>
      <c r="Q92" s="15">
        <f t="shared" si="13"/>
        <v>4706.3500000000004</v>
      </c>
      <c r="R92" s="11" t="s">
        <v>263</v>
      </c>
      <c r="S92" s="3" t="s">
        <v>274</v>
      </c>
      <c r="T92" s="3" t="s">
        <v>18</v>
      </c>
      <c r="U92" s="3" t="s">
        <v>265</v>
      </c>
      <c r="V92" s="2" t="s">
        <v>20</v>
      </c>
      <c r="W92" s="21"/>
      <c r="X92" s="16">
        <v>0.22</v>
      </c>
    </row>
    <row r="93" spans="1:24" ht="60" x14ac:dyDescent="0.25">
      <c r="A93" s="3" t="s">
        <v>275</v>
      </c>
      <c r="B93" s="3" t="s">
        <v>2771</v>
      </c>
      <c r="C93" s="5" t="s">
        <v>2768</v>
      </c>
      <c r="D93" s="13">
        <v>171.03333333333336</v>
      </c>
      <c r="E93" s="5">
        <v>120</v>
      </c>
      <c r="F93" s="5"/>
      <c r="G93" s="5">
        <v>1</v>
      </c>
      <c r="H93" s="5">
        <v>2</v>
      </c>
      <c r="I93" s="5">
        <v>1</v>
      </c>
      <c r="J93" s="5">
        <v>5</v>
      </c>
      <c r="K93" s="14">
        <f t="shared" si="7"/>
        <v>20524.000000000004</v>
      </c>
      <c r="L93" s="14">
        <f t="shared" si="8"/>
        <v>0</v>
      </c>
      <c r="M93" s="14">
        <f t="shared" si="9"/>
        <v>171.03333333333336</v>
      </c>
      <c r="N93" s="14">
        <f t="shared" si="10"/>
        <v>342.06666666666672</v>
      </c>
      <c r="O93" s="14">
        <f t="shared" si="11"/>
        <v>171.03333333333336</v>
      </c>
      <c r="P93" s="14">
        <f t="shared" si="12"/>
        <v>855.16666666666674</v>
      </c>
      <c r="Q93" s="15">
        <f t="shared" si="13"/>
        <v>22063.300000000003</v>
      </c>
      <c r="R93" s="11" t="s">
        <v>263</v>
      </c>
      <c r="S93" s="3" t="s">
        <v>276</v>
      </c>
      <c r="T93" s="3" t="s">
        <v>18</v>
      </c>
      <c r="U93" s="3" t="s">
        <v>265</v>
      </c>
      <c r="V93" s="2" t="s">
        <v>20</v>
      </c>
      <c r="W93" s="21"/>
      <c r="X93" s="16">
        <v>0.22</v>
      </c>
    </row>
    <row r="94" spans="1:24" ht="45" x14ac:dyDescent="0.25">
      <c r="A94" s="3" t="s">
        <v>277</v>
      </c>
      <c r="B94" s="3" t="s">
        <v>2771</v>
      </c>
      <c r="C94" s="5" t="s">
        <v>2768</v>
      </c>
      <c r="D94" s="13">
        <v>14.75</v>
      </c>
      <c r="E94" s="5">
        <v>120</v>
      </c>
      <c r="F94" s="5"/>
      <c r="G94" s="5">
        <v>1</v>
      </c>
      <c r="H94" s="5">
        <v>1</v>
      </c>
      <c r="I94" s="5">
        <v>1</v>
      </c>
      <c r="J94" s="5">
        <v>5</v>
      </c>
      <c r="K94" s="14">
        <f t="shared" si="7"/>
        <v>1770</v>
      </c>
      <c r="L94" s="14">
        <f t="shared" si="8"/>
        <v>0</v>
      </c>
      <c r="M94" s="14">
        <f t="shared" si="9"/>
        <v>14.75</v>
      </c>
      <c r="N94" s="14">
        <f t="shared" si="10"/>
        <v>14.75</v>
      </c>
      <c r="O94" s="14">
        <f t="shared" si="11"/>
        <v>14.75</v>
      </c>
      <c r="P94" s="14">
        <f t="shared" si="12"/>
        <v>73.75</v>
      </c>
      <c r="Q94" s="15">
        <f t="shared" si="13"/>
        <v>1888</v>
      </c>
      <c r="R94" s="11" t="s">
        <v>260</v>
      </c>
      <c r="S94" s="3" t="s">
        <v>278</v>
      </c>
      <c r="T94" s="3" t="s">
        <v>18</v>
      </c>
      <c r="U94" s="3" t="s">
        <v>86</v>
      </c>
      <c r="V94" s="2" t="s">
        <v>20</v>
      </c>
      <c r="W94" s="21"/>
      <c r="X94" s="16">
        <v>0.22</v>
      </c>
    </row>
    <row r="95" spans="1:24" ht="45" x14ac:dyDescent="0.25">
      <c r="A95" s="3" t="s">
        <v>279</v>
      </c>
      <c r="B95" s="3" t="s">
        <v>2771</v>
      </c>
      <c r="C95" s="5" t="s">
        <v>2768</v>
      </c>
      <c r="D95" s="13">
        <v>15.466666666666667</v>
      </c>
      <c r="E95" s="5">
        <v>120</v>
      </c>
      <c r="F95" s="5"/>
      <c r="G95" s="5">
        <v>1</v>
      </c>
      <c r="H95" s="5">
        <v>1</v>
      </c>
      <c r="I95" s="5">
        <v>1</v>
      </c>
      <c r="J95" s="5">
        <v>5</v>
      </c>
      <c r="K95" s="14">
        <f t="shared" si="7"/>
        <v>1856</v>
      </c>
      <c r="L95" s="14">
        <f t="shared" si="8"/>
        <v>0</v>
      </c>
      <c r="M95" s="14">
        <f t="shared" si="9"/>
        <v>15.466666666666667</v>
      </c>
      <c r="N95" s="14">
        <f t="shared" si="10"/>
        <v>15.466666666666667</v>
      </c>
      <c r="O95" s="14">
        <f t="shared" si="11"/>
        <v>15.466666666666667</v>
      </c>
      <c r="P95" s="14">
        <f t="shared" si="12"/>
        <v>77.333333333333329</v>
      </c>
      <c r="Q95" s="15">
        <f t="shared" si="13"/>
        <v>1979.7333333333333</v>
      </c>
      <c r="R95" s="11" t="s">
        <v>280</v>
      </c>
      <c r="S95" s="3" t="s">
        <v>281</v>
      </c>
      <c r="T95" s="3" t="s">
        <v>18</v>
      </c>
      <c r="U95" s="3" t="s">
        <v>86</v>
      </c>
      <c r="V95" s="2" t="s">
        <v>20</v>
      </c>
      <c r="W95" s="21"/>
      <c r="X95" s="16">
        <v>0.22</v>
      </c>
    </row>
    <row r="96" spans="1:24" ht="60" x14ac:dyDescent="0.25">
      <c r="A96" s="3" t="s">
        <v>288</v>
      </c>
      <c r="B96" s="3" t="s">
        <v>2771</v>
      </c>
      <c r="C96" s="5" t="s">
        <v>2768</v>
      </c>
      <c r="D96" s="13">
        <v>23.000000000000004</v>
      </c>
      <c r="E96" s="5">
        <v>120</v>
      </c>
      <c r="F96" s="5"/>
      <c r="G96" s="5">
        <v>1</v>
      </c>
      <c r="H96" s="5">
        <v>1</v>
      </c>
      <c r="I96" s="5">
        <v>1</v>
      </c>
      <c r="J96" s="5">
        <v>5</v>
      </c>
      <c r="K96" s="14">
        <f t="shared" si="7"/>
        <v>2760.0000000000005</v>
      </c>
      <c r="L96" s="14">
        <f t="shared" si="8"/>
        <v>0</v>
      </c>
      <c r="M96" s="14">
        <f t="shared" si="9"/>
        <v>23.000000000000004</v>
      </c>
      <c r="N96" s="14">
        <f t="shared" si="10"/>
        <v>23.000000000000004</v>
      </c>
      <c r="O96" s="14">
        <f t="shared" si="11"/>
        <v>23.000000000000004</v>
      </c>
      <c r="P96" s="14">
        <f t="shared" si="12"/>
        <v>115.00000000000001</v>
      </c>
      <c r="Q96" s="15">
        <f t="shared" si="13"/>
        <v>2944.0000000000005</v>
      </c>
      <c r="R96" s="11" t="s">
        <v>289</v>
      </c>
      <c r="S96" s="3" t="s">
        <v>290</v>
      </c>
      <c r="T96" s="3" t="s">
        <v>18</v>
      </c>
      <c r="U96" s="3" t="s">
        <v>86</v>
      </c>
      <c r="V96" s="2" t="s">
        <v>20</v>
      </c>
      <c r="W96" s="21"/>
      <c r="X96" s="16">
        <v>0.22</v>
      </c>
    </row>
    <row r="97" spans="1:24" ht="60" x14ac:dyDescent="0.25">
      <c r="A97" s="3" t="s">
        <v>291</v>
      </c>
      <c r="B97" s="3" t="s">
        <v>2771</v>
      </c>
      <c r="C97" s="5" t="s">
        <v>2768</v>
      </c>
      <c r="D97" s="13">
        <v>15</v>
      </c>
      <c r="E97" s="5">
        <v>120</v>
      </c>
      <c r="F97" s="5"/>
      <c r="G97" s="5">
        <v>1</v>
      </c>
      <c r="H97" s="5">
        <v>1</v>
      </c>
      <c r="I97" s="5">
        <v>1</v>
      </c>
      <c r="J97" s="5">
        <v>10</v>
      </c>
      <c r="K97" s="14">
        <f t="shared" si="7"/>
        <v>1800</v>
      </c>
      <c r="L97" s="14">
        <f t="shared" si="8"/>
        <v>0</v>
      </c>
      <c r="M97" s="14">
        <f t="shared" si="9"/>
        <v>15</v>
      </c>
      <c r="N97" s="14">
        <f t="shared" si="10"/>
        <v>15</v>
      </c>
      <c r="O97" s="14">
        <f t="shared" si="11"/>
        <v>15</v>
      </c>
      <c r="P97" s="14">
        <f t="shared" si="12"/>
        <v>150</v>
      </c>
      <c r="Q97" s="15">
        <f t="shared" si="13"/>
        <v>1995</v>
      </c>
      <c r="R97" s="11" t="s">
        <v>292</v>
      </c>
      <c r="S97" s="3" t="s">
        <v>293</v>
      </c>
      <c r="T97" s="3" t="s">
        <v>18</v>
      </c>
      <c r="U97" s="3" t="s">
        <v>86</v>
      </c>
      <c r="V97" s="2" t="s">
        <v>20</v>
      </c>
      <c r="W97" s="21"/>
      <c r="X97" s="16">
        <v>0.22</v>
      </c>
    </row>
    <row r="98" spans="1:24" ht="60" x14ac:dyDescent="0.25">
      <c r="A98" s="3" t="s">
        <v>294</v>
      </c>
      <c r="B98" s="3" t="s">
        <v>2771</v>
      </c>
      <c r="C98" s="5" t="s">
        <v>2768</v>
      </c>
      <c r="D98" s="13">
        <v>17.083333333333336</v>
      </c>
      <c r="E98" s="5">
        <v>120</v>
      </c>
      <c r="F98" s="5"/>
      <c r="G98" s="5">
        <v>1</v>
      </c>
      <c r="H98" s="5">
        <v>1</v>
      </c>
      <c r="I98" s="5">
        <v>1</v>
      </c>
      <c r="J98" s="5">
        <v>10</v>
      </c>
      <c r="K98" s="14">
        <f t="shared" si="7"/>
        <v>2050.0000000000005</v>
      </c>
      <c r="L98" s="14">
        <f t="shared" si="8"/>
        <v>0</v>
      </c>
      <c r="M98" s="14">
        <f t="shared" si="9"/>
        <v>17.083333333333336</v>
      </c>
      <c r="N98" s="14">
        <f t="shared" si="10"/>
        <v>17.083333333333336</v>
      </c>
      <c r="O98" s="14">
        <f t="shared" si="11"/>
        <v>17.083333333333336</v>
      </c>
      <c r="P98" s="14">
        <f t="shared" si="12"/>
        <v>170.83333333333337</v>
      </c>
      <c r="Q98" s="15">
        <f t="shared" si="13"/>
        <v>2272.0833333333344</v>
      </c>
      <c r="R98" s="11" t="s">
        <v>292</v>
      </c>
      <c r="S98" s="3" t="s">
        <v>295</v>
      </c>
      <c r="T98" s="3" t="s">
        <v>18</v>
      </c>
      <c r="U98" s="3" t="s">
        <v>86</v>
      </c>
      <c r="V98" s="2" t="s">
        <v>20</v>
      </c>
      <c r="W98" s="21"/>
      <c r="X98" s="16">
        <v>0.22</v>
      </c>
    </row>
    <row r="99" spans="1:24" ht="60" x14ac:dyDescent="0.25">
      <c r="A99" s="3" t="s">
        <v>296</v>
      </c>
      <c r="B99" s="3" t="s">
        <v>2771</v>
      </c>
      <c r="C99" s="5" t="s">
        <v>2768</v>
      </c>
      <c r="D99" s="13">
        <v>17.083333333333336</v>
      </c>
      <c r="E99" s="5">
        <v>120</v>
      </c>
      <c r="F99" s="5"/>
      <c r="G99" s="5">
        <v>1</v>
      </c>
      <c r="H99" s="5">
        <v>1</v>
      </c>
      <c r="I99" s="5">
        <v>1</v>
      </c>
      <c r="J99" s="5">
        <v>10</v>
      </c>
      <c r="K99" s="14">
        <f t="shared" si="7"/>
        <v>2050.0000000000005</v>
      </c>
      <c r="L99" s="14">
        <f t="shared" si="8"/>
        <v>0</v>
      </c>
      <c r="M99" s="14">
        <f t="shared" si="9"/>
        <v>17.083333333333336</v>
      </c>
      <c r="N99" s="14">
        <f t="shared" si="10"/>
        <v>17.083333333333336</v>
      </c>
      <c r="O99" s="14">
        <f t="shared" si="11"/>
        <v>17.083333333333336</v>
      </c>
      <c r="P99" s="14">
        <f t="shared" si="12"/>
        <v>170.83333333333337</v>
      </c>
      <c r="Q99" s="15">
        <f t="shared" si="13"/>
        <v>2272.0833333333344</v>
      </c>
      <c r="R99" s="11" t="s">
        <v>297</v>
      </c>
      <c r="S99" s="3" t="s">
        <v>298</v>
      </c>
      <c r="T99" s="3" t="s">
        <v>18</v>
      </c>
      <c r="U99" s="3" t="s">
        <v>86</v>
      </c>
      <c r="V99" s="2" t="s">
        <v>20</v>
      </c>
      <c r="W99" s="21"/>
      <c r="X99" s="16">
        <v>0.22</v>
      </c>
    </row>
    <row r="100" spans="1:24" x14ac:dyDescent="0.25">
      <c r="A100" s="3" t="s">
        <v>2366</v>
      </c>
      <c r="B100" s="3" t="s">
        <v>2770</v>
      </c>
      <c r="C100" s="5" t="s">
        <v>2768</v>
      </c>
      <c r="D100" s="13">
        <v>26.51</v>
      </c>
      <c r="E100" s="5">
        <v>120</v>
      </c>
      <c r="F100" s="5"/>
      <c r="G100" s="5">
        <v>1</v>
      </c>
      <c r="H100" s="5">
        <v>1</v>
      </c>
      <c r="I100" s="5">
        <v>1</v>
      </c>
      <c r="J100" s="5">
        <v>10</v>
      </c>
      <c r="K100" s="14">
        <f t="shared" si="7"/>
        <v>3181.2000000000003</v>
      </c>
      <c r="L100" s="14">
        <f t="shared" si="8"/>
        <v>0</v>
      </c>
      <c r="M100" s="14">
        <f t="shared" si="9"/>
        <v>26.51</v>
      </c>
      <c r="N100" s="14">
        <f t="shared" si="10"/>
        <v>26.51</v>
      </c>
      <c r="O100" s="14">
        <f t="shared" si="11"/>
        <v>26.51</v>
      </c>
      <c r="P100" s="14">
        <f t="shared" si="12"/>
        <v>265.10000000000002</v>
      </c>
      <c r="Q100" s="15">
        <f t="shared" si="13"/>
        <v>3525.8300000000008</v>
      </c>
      <c r="R100" s="1" t="s">
        <v>2793</v>
      </c>
      <c r="S100" s="1" t="s">
        <v>2367</v>
      </c>
      <c r="T100" s="1" t="s">
        <v>2773</v>
      </c>
      <c r="U100" s="1" t="s">
        <v>86</v>
      </c>
      <c r="V100" s="1" t="s">
        <v>2794</v>
      </c>
      <c r="W100" s="21">
        <v>4038653021611</v>
      </c>
      <c r="X100" s="16">
        <v>0.22</v>
      </c>
    </row>
    <row r="101" spans="1:24" ht="60" x14ac:dyDescent="0.25">
      <c r="A101" s="3" t="s">
        <v>299</v>
      </c>
      <c r="B101" s="3" t="s">
        <v>2771</v>
      </c>
      <c r="C101" s="5" t="s">
        <v>2768</v>
      </c>
      <c r="D101" s="13">
        <v>15</v>
      </c>
      <c r="E101" s="5">
        <v>120</v>
      </c>
      <c r="F101" s="5"/>
      <c r="G101" s="5">
        <v>1</v>
      </c>
      <c r="H101" s="5">
        <v>1</v>
      </c>
      <c r="I101" s="5">
        <v>1</v>
      </c>
      <c r="J101" s="5">
        <v>10</v>
      </c>
      <c r="K101" s="14">
        <f t="shared" si="7"/>
        <v>1800</v>
      </c>
      <c r="L101" s="14">
        <f t="shared" si="8"/>
        <v>0</v>
      </c>
      <c r="M101" s="14">
        <f t="shared" si="9"/>
        <v>15</v>
      </c>
      <c r="N101" s="14">
        <f t="shared" si="10"/>
        <v>15</v>
      </c>
      <c r="O101" s="14">
        <f t="shared" si="11"/>
        <v>15</v>
      </c>
      <c r="P101" s="14">
        <f t="shared" si="12"/>
        <v>150</v>
      </c>
      <c r="Q101" s="15">
        <f t="shared" si="13"/>
        <v>1995</v>
      </c>
      <c r="R101" s="11" t="s">
        <v>292</v>
      </c>
      <c r="S101" s="3" t="s">
        <v>293</v>
      </c>
      <c r="T101" s="3" t="s">
        <v>18</v>
      </c>
      <c r="U101" s="3" t="s">
        <v>86</v>
      </c>
      <c r="V101" s="2" t="s">
        <v>20</v>
      </c>
      <c r="W101" s="21"/>
      <c r="X101" s="16">
        <v>0.22</v>
      </c>
    </row>
    <row r="102" spans="1:24" ht="45" x14ac:dyDescent="0.25">
      <c r="A102" s="3" t="s">
        <v>300</v>
      </c>
      <c r="B102" s="3" t="s">
        <v>2771</v>
      </c>
      <c r="C102" s="5" t="s">
        <v>2768</v>
      </c>
      <c r="D102" s="13">
        <v>15.466666666666667</v>
      </c>
      <c r="E102" s="5">
        <v>120</v>
      </c>
      <c r="F102" s="5"/>
      <c r="G102" s="5">
        <v>1</v>
      </c>
      <c r="H102" s="5">
        <v>1</v>
      </c>
      <c r="I102" s="5">
        <v>1</v>
      </c>
      <c r="J102" s="5">
        <v>10</v>
      </c>
      <c r="K102" s="14">
        <f t="shared" si="7"/>
        <v>1856</v>
      </c>
      <c r="L102" s="14">
        <f t="shared" si="8"/>
        <v>0</v>
      </c>
      <c r="M102" s="14">
        <f t="shared" si="9"/>
        <v>15.466666666666667</v>
      </c>
      <c r="N102" s="14">
        <f t="shared" si="10"/>
        <v>15.466666666666667</v>
      </c>
      <c r="O102" s="14">
        <f t="shared" si="11"/>
        <v>15.466666666666667</v>
      </c>
      <c r="P102" s="14">
        <f t="shared" si="12"/>
        <v>154.66666666666666</v>
      </c>
      <c r="Q102" s="15">
        <f t="shared" si="13"/>
        <v>2057.0666666666666</v>
      </c>
      <c r="R102" s="11" t="s">
        <v>301</v>
      </c>
      <c r="S102" s="3" t="s">
        <v>302</v>
      </c>
      <c r="T102" s="3" t="s">
        <v>18</v>
      </c>
      <c r="U102" s="3" t="s">
        <v>86</v>
      </c>
      <c r="V102" s="2" t="s">
        <v>20</v>
      </c>
      <c r="W102" s="21"/>
      <c r="X102" s="16">
        <v>0.22</v>
      </c>
    </row>
    <row r="103" spans="1:24" ht="45" x14ac:dyDescent="0.25">
      <c r="A103" s="3" t="s">
        <v>303</v>
      </c>
      <c r="B103" s="3" t="s">
        <v>2771</v>
      </c>
      <c r="C103" s="5" t="s">
        <v>2768</v>
      </c>
      <c r="D103" s="13">
        <v>14.466666666666669</v>
      </c>
      <c r="E103" s="5">
        <v>120</v>
      </c>
      <c r="F103" s="5"/>
      <c r="G103" s="5">
        <v>1</v>
      </c>
      <c r="H103" s="5">
        <v>10</v>
      </c>
      <c r="I103" s="5">
        <v>1</v>
      </c>
      <c r="J103" s="5">
        <v>10</v>
      </c>
      <c r="K103" s="14">
        <f t="shared" si="7"/>
        <v>1736.0000000000002</v>
      </c>
      <c r="L103" s="14">
        <f t="shared" si="8"/>
        <v>0</v>
      </c>
      <c r="M103" s="14">
        <f t="shared" si="9"/>
        <v>14.466666666666669</v>
      </c>
      <c r="N103" s="14">
        <f t="shared" si="10"/>
        <v>144.66666666666669</v>
      </c>
      <c r="O103" s="14">
        <f t="shared" si="11"/>
        <v>14.466666666666669</v>
      </c>
      <c r="P103" s="14">
        <f t="shared" si="12"/>
        <v>144.66666666666669</v>
      </c>
      <c r="Q103" s="15">
        <f t="shared" si="13"/>
        <v>2054.2666666666669</v>
      </c>
      <c r="R103" s="11" t="s">
        <v>304</v>
      </c>
      <c r="S103" s="3" t="s">
        <v>305</v>
      </c>
      <c r="T103" s="3" t="s">
        <v>18</v>
      </c>
      <c r="U103" s="3" t="s">
        <v>86</v>
      </c>
      <c r="V103" s="2" t="s">
        <v>20</v>
      </c>
      <c r="W103" s="21"/>
      <c r="X103" s="16">
        <v>0.22</v>
      </c>
    </row>
    <row r="104" spans="1:24" ht="60" x14ac:dyDescent="0.25">
      <c r="A104" s="3" t="s">
        <v>306</v>
      </c>
      <c r="B104" s="3" t="s">
        <v>2771</v>
      </c>
      <c r="C104" s="5" t="s">
        <v>2768</v>
      </c>
      <c r="D104" s="13">
        <v>19.45</v>
      </c>
      <c r="E104" s="5">
        <v>120</v>
      </c>
      <c r="F104" s="5"/>
      <c r="G104" s="5">
        <v>1</v>
      </c>
      <c r="H104" s="5">
        <v>1</v>
      </c>
      <c r="I104" s="5">
        <v>1</v>
      </c>
      <c r="J104" s="5">
        <v>10</v>
      </c>
      <c r="K104" s="14">
        <f t="shared" si="7"/>
        <v>2334</v>
      </c>
      <c r="L104" s="14">
        <f t="shared" si="8"/>
        <v>0</v>
      </c>
      <c r="M104" s="14">
        <f t="shared" si="9"/>
        <v>19.45</v>
      </c>
      <c r="N104" s="14">
        <f t="shared" si="10"/>
        <v>19.45</v>
      </c>
      <c r="O104" s="14">
        <f t="shared" si="11"/>
        <v>19.45</v>
      </c>
      <c r="P104" s="14">
        <f t="shared" si="12"/>
        <v>194.5</v>
      </c>
      <c r="Q104" s="15">
        <f t="shared" si="13"/>
        <v>2586.8499999999995</v>
      </c>
      <c r="R104" s="11" t="s">
        <v>292</v>
      </c>
      <c r="S104" s="3" t="s">
        <v>307</v>
      </c>
      <c r="T104" s="3" t="s">
        <v>18</v>
      </c>
      <c r="U104" s="3" t="s">
        <v>86</v>
      </c>
      <c r="V104" s="2" t="s">
        <v>20</v>
      </c>
      <c r="W104" s="21"/>
      <c r="X104" s="16">
        <v>0.22</v>
      </c>
    </row>
    <row r="105" spans="1:24" ht="60" x14ac:dyDescent="0.25">
      <c r="A105" s="3" t="s">
        <v>308</v>
      </c>
      <c r="B105" s="3" t="s">
        <v>2771</v>
      </c>
      <c r="C105" s="5" t="s">
        <v>2768</v>
      </c>
      <c r="D105" s="13">
        <v>24.45</v>
      </c>
      <c r="E105" s="5">
        <v>120</v>
      </c>
      <c r="F105" s="5"/>
      <c r="G105" s="5">
        <v>1</v>
      </c>
      <c r="H105" s="5">
        <v>60</v>
      </c>
      <c r="I105" s="5">
        <v>1</v>
      </c>
      <c r="J105" s="5">
        <v>10</v>
      </c>
      <c r="K105" s="14">
        <f t="shared" si="7"/>
        <v>2934</v>
      </c>
      <c r="L105" s="14">
        <f t="shared" si="8"/>
        <v>0</v>
      </c>
      <c r="M105" s="14">
        <f t="shared" si="9"/>
        <v>24.45</v>
      </c>
      <c r="N105" s="14">
        <f t="shared" si="10"/>
        <v>1467</v>
      </c>
      <c r="O105" s="14">
        <f t="shared" si="11"/>
        <v>24.45</v>
      </c>
      <c r="P105" s="14">
        <f t="shared" si="12"/>
        <v>244.5</v>
      </c>
      <c r="Q105" s="15">
        <f t="shared" si="13"/>
        <v>4694.3999999999996</v>
      </c>
      <c r="R105" s="11" t="s">
        <v>309</v>
      </c>
      <c r="S105" s="3" t="s">
        <v>310</v>
      </c>
      <c r="T105" s="3" t="s">
        <v>18</v>
      </c>
      <c r="U105" s="3" t="s">
        <v>86</v>
      </c>
      <c r="V105" s="2" t="s">
        <v>20</v>
      </c>
      <c r="W105" s="21"/>
      <c r="X105" s="16">
        <v>0.22</v>
      </c>
    </row>
    <row r="106" spans="1:24" ht="60" x14ac:dyDescent="0.25">
      <c r="A106" s="3" t="s">
        <v>311</v>
      </c>
      <c r="B106" s="3" t="s">
        <v>2771</v>
      </c>
      <c r="C106" s="5" t="s">
        <v>2768</v>
      </c>
      <c r="D106" s="13">
        <v>19.45</v>
      </c>
      <c r="E106" s="5">
        <v>120</v>
      </c>
      <c r="F106" s="5"/>
      <c r="G106" s="5">
        <v>1</v>
      </c>
      <c r="H106" s="5">
        <v>20</v>
      </c>
      <c r="I106" s="5">
        <v>1</v>
      </c>
      <c r="J106" s="5">
        <v>10</v>
      </c>
      <c r="K106" s="14">
        <f t="shared" si="7"/>
        <v>2334</v>
      </c>
      <c r="L106" s="14">
        <f t="shared" si="8"/>
        <v>0</v>
      </c>
      <c r="M106" s="14">
        <f t="shared" si="9"/>
        <v>19.45</v>
      </c>
      <c r="N106" s="14">
        <f t="shared" si="10"/>
        <v>389</v>
      </c>
      <c r="O106" s="14">
        <f t="shared" si="11"/>
        <v>19.45</v>
      </c>
      <c r="P106" s="14">
        <f t="shared" si="12"/>
        <v>194.5</v>
      </c>
      <c r="Q106" s="15">
        <f t="shared" si="13"/>
        <v>2956.3999999999996</v>
      </c>
      <c r="R106" s="11" t="s">
        <v>297</v>
      </c>
      <c r="S106" s="3" t="s">
        <v>312</v>
      </c>
      <c r="T106" s="3" t="s">
        <v>18</v>
      </c>
      <c r="U106" s="3" t="s">
        <v>86</v>
      </c>
      <c r="V106" s="2" t="s">
        <v>20</v>
      </c>
      <c r="W106" s="21"/>
      <c r="X106" s="16">
        <v>0.22</v>
      </c>
    </row>
    <row r="107" spans="1:24" ht="60" x14ac:dyDescent="0.25">
      <c r="A107" s="3" t="s">
        <v>313</v>
      </c>
      <c r="B107" s="3" t="s">
        <v>2771</v>
      </c>
      <c r="C107" s="5" t="s">
        <v>2768</v>
      </c>
      <c r="D107" s="13">
        <v>21.833333333333336</v>
      </c>
      <c r="E107" s="5">
        <v>120</v>
      </c>
      <c r="F107" s="5"/>
      <c r="G107" s="5">
        <v>1</v>
      </c>
      <c r="H107" s="5">
        <v>1</v>
      </c>
      <c r="I107" s="5">
        <v>1</v>
      </c>
      <c r="J107" s="5">
        <v>10</v>
      </c>
      <c r="K107" s="14">
        <f t="shared" si="7"/>
        <v>2620.0000000000005</v>
      </c>
      <c r="L107" s="14">
        <f t="shared" si="8"/>
        <v>0</v>
      </c>
      <c r="M107" s="14">
        <f t="shared" si="9"/>
        <v>21.833333333333336</v>
      </c>
      <c r="N107" s="14">
        <f t="shared" si="10"/>
        <v>21.833333333333336</v>
      </c>
      <c r="O107" s="14">
        <f t="shared" si="11"/>
        <v>21.833333333333336</v>
      </c>
      <c r="P107" s="14">
        <f t="shared" si="12"/>
        <v>218.33333333333337</v>
      </c>
      <c r="Q107" s="15">
        <f t="shared" si="13"/>
        <v>2903.8333333333344</v>
      </c>
      <c r="R107" s="11" t="s">
        <v>297</v>
      </c>
      <c r="S107" s="3" t="s">
        <v>314</v>
      </c>
      <c r="T107" s="3" t="s">
        <v>18</v>
      </c>
      <c r="U107" s="3" t="s">
        <v>86</v>
      </c>
      <c r="V107" s="2" t="s">
        <v>20</v>
      </c>
      <c r="W107" s="21"/>
      <c r="X107" s="16">
        <v>0.22</v>
      </c>
    </row>
    <row r="108" spans="1:24" ht="45" x14ac:dyDescent="0.25">
      <c r="A108" s="3" t="s">
        <v>318</v>
      </c>
      <c r="B108" s="3" t="s">
        <v>2771</v>
      </c>
      <c r="C108" s="5" t="s">
        <v>2768</v>
      </c>
      <c r="D108" s="13">
        <v>14.716666666666669</v>
      </c>
      <c r="E108" s="5">
        <v>120</v>
      </c>
      <c r="F108" s="5"/>
      <c r="G108" s="5">
        <v>1</v>
      </c>
      <c r="H108" s="5">
        <v>1</v>
      </c>
      <c r="I108" s="5">
        <v>1</v>
      </c>
      <c r="J108" s="5">
        <v>10</v>
      </c>
      <c r="K108" s="14">
        <f t="shared" si="7"/>
        <v>1766.0000000000002</v>
      </c>
      <c r="L108" s="14">
        <f t="shared" si="8"/>
        <v>0</v>
      </c>
      <c r="M108" s="14">
        <f t="shared" si="9"/>
        <v>14.716666666666669</v>
      </c>
      <c r="N108" s="14">
        <f t="shared" si="10"/>
        <v>14.716666666666669</v>
      </c>
      <c r="O108" s="14">
        <f t="shared" si="11"/>
        <v>14.716666666666669</v>
      </c>
      <c r="P108" s="14">
        <f t="shared" si="12"/>
        <v>147.16666666666669</v>
      </c>
      <c r="Q108" s="15">
        <f t="shared" si="13"/>
        <v>1957.3166666666671</v>
      </c>
      <c r="R108" s="11" t="s">
        <v>231</v>
      </c>
      <c r="S108" s="3" t="s">
        <v>232</v>
      </c>
      <c r="T108" s="3" t="s">
        <v>18</v>
      </c>
      <c r="U108" s="3" t="s">
        <v>86</v>
      </c>
      <c r="V108" s="2" t="s">
        <v>20</v>
      </c>
      <c r="W108" s="21"/>
      <c r="X108" s="16">
        <v>0.22</v>
      </c>
    </row>
    <row r="109" spans="1:24" ht="45" x14ac:dyDescent="0.25">
      <c r="A109" s="3" t="s">
        <v>319</v>
      </c>
      <c r="B109" s="3" t="s">
        <v>2771</v>
      </c>
      <c r="C109" s="5" t="s">
        <v>2768</v>
      </c>
      <c r="D109" s="13">
        <v>15.199999999999998</v>
      </c>
      <c r="E109" s="5">
        <v>120</v>
      </c>
      <c r="F109" s="5"/>
      <c r="G109" s="5">
        <v>1</v>
      </c>
      <c r="H109" s="5">
        <v>1</v>
      </c>
      <c r="I109" s="5">
        <v>1</v>
      </c>
      <c r="J109" s="5">
        <v>10</v>
      </c>
      <c r="K109" s="14">
        <f t="shared" si="7"/>
        <v>1823.9999999999998</v>
      </c>
      <c r="L109" s="14">
        <f t="shared" si="8"/>
        <v>0</v>
      </c>
      <c r="M109" s="14">
        <f t="shared" si="9"/>
        <v>15.199999999999998</v>
      </c>
      <c r="N109" s="14">
        <f t="shared" si="10"/>
        <v>15.199999999999998</v>
      </c>
      <c r="O109" s="14">
        <f t="shared" si="11"/>
        <v>15.199999999999998</v>
      </c>
      <c r="P109" s="14">
        <f t="shared" si="12"/>
        <v>151.99999999999997</v>
      </c>
      <c r="Q109" s="15">
        <f t="shared" si="13"/>
        <v>2021.6</v>
      </c>
      <c r="R109" s="11" t="s">
        <v>187</v>
      </c>
      <c r="S109" s="3" t="s">
        <v>320</v>
      </c>
      <c r="T109" s="3" t="s">
        <v>18</v>
      </c>
      <c r="U109" s="3" t="s">
        <v>86</v>
      </c>
      <c r="V109" s="2" t="s">
        <v>20</v>
      </c>
      <c r="W109" s="21"/>
      <c r="X109" s="16">
        <v>0.22</v>
      </c>
    </row>
    <row r="110" spans="1:24" ht="45" x14ac:dyDescent="0.25">
      <c r="A110" s="3" t="s">
        <v>323</v>
      </c>
      <c r="B110" s="3" t="s">
        <v>2771</v>
      </c>
      <c r="C110" s="5" t="s">
        <v>2768</v>
      </c>
      <c r="D110" s="13">
        <v>15.2</v>
      </c>
      <c r="E110" s="5">
        <v>120</v>
      </c>
      <c r="F110" s="5">
        <v>20</v>
      </c>
      <c r="G110" s="5">
        <v>1</v>
      </c>
      <c r="H110" s="5">
        <v>1</v>
      </c>
      <c r="I110" s="5">
        <v>1</v>
      </c>
      <c r="J110" s="5">
        <v>10</v>
      </c>
      <c r="K110" s="14">
        <f t="shared" si="7"/>
        <v>1824</v>
      </c>
      <c r="L110" s="14">
        <f t="shared" si="8"/>
        <v>304</v>
      </c>
      <c r="M110" s="14">
        <f t="shared" si="9"/>
        <v>15.2</v>
      </c>
      <c r="N110" s="14">
        <f t="shared" si="10"/>
        <v>15.2</v>
      </c>
      <c r="O110" s="14">
        <f t="shared" si="11"/>
        <v>15.2</v>
      </c>
      <c r="P110" s="14">
        <f t="shared" si="12"/>
        <v>152</v>
      </c>
      <c r="Q110" s="15">
        <f t="shared" si="13"/>
        <v>2325.5999999999995</v>
      </c>
      <c r="R110" s="11" t="s">
        <v>103</v>
      </c>
      <c r="S110" s="3" t="s">
        <v>104</v>
      </c>
      <c r="T110" s="3" t="s">
        <v>18</v>
      </c>
      <c r="U110" s="3" t="s">
        <v>86</v>
      </c>
      <c r="V110" s="2" t="s">
        <v>20</v>
      </c>
      <c r="W110" s="21"/>
      <c r="X110" s="16">
        <v>0.22</v>
      </c>
    </row>
    <row r="111" spans="1:24" ht="60" x14ac:dyDescent="0.25">
      <c r="A111" s="3" t="s">
        <v>324</v>
      </c>
      <c r="B111" s="3" t="s">
        <v>2771</v>
      </c>
      <c r="C111" s="5" t="s">
        <v>2768</v>
      </c>
      <c r="D111" s="13">
        <v>15.883333333333335</v>
      </c>
      <c r="E111" s="5">
        <v>120</v>
      </c>
      <c r="F111" s="5"/>
      <c r="G111" s="5">
        <v>1</v>
      </c>
      <c r="H111" s="5">
        <v>1</v>
      </c>
      <c r="I111" s="5">
        <v>1</v>
      </c>
      <c r="J111" s="5">
        <v>10</v>
      </c>
      <c r="K111" s="14">
        <f t="shared" si="7"/>
        <v>1906.0000000000002</v>
      </c>
      <c r="L111" s="14">
        <f t="shared" si="8"/>
        <v>0</v>
      </c>
      <c r="M111" s="14">
        <f t="shared" si="9"/>
        <v>15.883333333333335</v>
      </c>
      <c r="N111" s="14">
        <f t="shared" si="10"/>
        <v>15.883333333333335</v>
      </c>
      <c r="O111" s="14">
        <f t="shared" si="11"/>
        <v>15.883333333333335</v>
      </c>
      <c r="P111" s="14">
        <f t="shared" si="12"/>
        <v>158.83333333333334</v>
      </c>
      <c r="Q111" s="15">
        <f t="shared" si="13"/>
        <v>2112.483333333334</v>
      </c>
      <c r="R111" s="11" t="s">
        <v>155</v>
      </c>
      <c r="S111" s="3" t="s">
        <v>325</v>
      </c>
      <c r="T111" s="3" t="s">
        <v>18</v>
      </c>
      <c r="U111" s="3" t="s">
        <v>86</v>
      </c>
      <c r="V111" s="2" t="s">
        <v>20</v>
      </c>
      <c r="W111" s="21"/>
      <c r="X111" s="16">
        <v>0.22</v>
      </c>
    </row>
    <row r="112" spans="1:24" ht="60" x14ac:dyDescent="0.25">
      <c r="A112" s="3" t="s">
        <v>326</v>
      </c>
      <c r="B112" s="3" t="s">
        <v>2771</v>
      </c>
      <c r="C112" s="5" t="s">
        <v>2768</v>
      </c>
      <c r="D112" s="13">
        <v>19.166666666666668</v>
      </c>
      <c r="E112" s="5">
        <v>120</v>
      </c>
      <c r="F112" s="5"/>
      <c r="G112" s="5">
        <v>1</v>
      </c>
      <c r="H112" s="5">
        <v>1</v>
      </c>
      <c r="I112" s="5">
        <v>1</v>
      </c>
      <c r="J112" s="5">
        <v>10</v>
      </c>
      <c r="K112" s="14">
        <f t="shared" si="7"/>
        <v>2300</v>
      </c>
      <c r="L112" s="14">
        <f t="shared" si="8"/>
        <v>0</v>
      </c>
      <c r="M112" s="14">
        <f t="shared" si="9"/>
        <v>19.166666666666668</v>
      </c>
      <c r="N112" s="14">
        <f t="shared" si="10"/>
        <v>19.166666666666668</v>
      </c>
      <c r="O112" s="14">
        <f t="shared" si="11"/>
        <v>19.166666666666668</v>
      </c>
      <c r="P112" s="14">
        <f t="shared" si="12"/>
        <v>191.66666666666669</v>
      </c>
      <c r="Q112" s="15">
        <f t="shared" si="13"/>
        <v>2549.1666666666661</v>
      </c>
      <c r="R112" s="11" t="s">
        <v>155</v>
      </c>
      <c r="S112" s="3" t="s">
        <v>327</v>
      </c>
      <c r="T112" s="3" t="s">
        <v>18</v>
      </c>
      <c r="U112" s="3" t="s">
        <v>86</v>
      </c>
      <c r="V112" s="2" t="s">
        <v>20</v>
      </c>
      <c r="W112" s="21"/>
      <c r="X112" s="16">
        <v>0.22</v>
      </c>
    </row>
    <row r="113" spans="1:24" ht="60" x14ac:dyDescent="0.25">
      <c r="A113" s="3" t="s">
        <v>328</v>
      </c>
      <c r="B113" s="3" t="s">
        <v>2771</v>
      </c>
      <c r="C113" s="5" t="s">
        <v>2768</v>
      </c>
      <c r="D113" s="13">
        <v>26.083333333333339</v>
      </c>
      <c r="E113" s="5">
        <v>120</v>
      </c>
      <c r="F113" s="5"/>
      <c r="G113" s="5">
        <v>1</v>
      </c>
      <c r="H113" s="5">
        <v>1</v>
      </c>
      <c r="I113" s="5">
        <v>1</v>
      </c>
      <c r="J113" s="5">
        <v>10</v>
      </c>
      <c r="K113" s="14">
        <f t="shared" si="7"/>
        <v>3130.0000000000009</v>
      </c>
      <c r="L113" s="14">
        <f t="shared" si="8"/>
        <v>0</v>
      </c>
      <c r="M113" s="14">
        <f t="shared" si="9"/>
        <v>26.083333333333339</v>
      </c>
      <c r="N113" s="14">
        <f t="shared" si="10"/>
        <v>26.083333333333339</v>
      </c>
      <c r="O113" s="14">
        <f t="shared" si="11"/>
        <v>26.083333333333339</v>
      </c>
      <c r="P113" s="14">
        <f t="shared" si="12"/>
        <v>260.83333333333337</v>
      </c>
      <c r="Q113" s="15">
        <f t="shared" si="13"/>
        <v>3469.0833333333348</v>
      </c>
      <c r="R113" s="11" t="s">
        <v>155</v>
      </c>
      <c r="S113" s="3" t="s">
        <v>223</v>
      </c>
      <c r="T113" s="3" t="s">
        <v>18</v>
      </c>
      <c r="U113" s="3" t="s">
        <v>86</v>
      </c>
      <c r="V113" s="2" t="s">
        <v>20</v>
      </c>
      <c r="W113" s="21"/>
      <c r="X113" s="16">
        <v>0.22</v>
      </c>
    </row>
    <row r="114" spans="1:24" ht="60" x14ac:dyDescent="0.25">
      <c r="A114" s="3" t="s">
        <v>2368</v>
      </c>
      <c r="B114" s="3" t="s">
        <v>2770</v>
      </c>
      <c r="C114" s="5" t="s">
        <v>2768</v>
      </c>
      <c r="D114" s="13">
        <v>35.99</v>
      </c>
      <c r="E114" s="5">
        <v>120</v>
      </c>
      <c r="F114" s="5"/>
      <c r="G114" s="5">
        <v>1</v>
      </c>
      <c r="H114" s="5">
        <v>1</v>
      </c>
      <c r="I114" s="5">
        <v>1</v>
      </c>
      <c r="J114" s="5">
        <v>10</v>
      </c>
      <c r="K114" s="14">
        <f t="shared" si="7"/>
        <v>4318.8</v>
      </c>
      <c r="L114" s="14">
        <f t="shared" si="8"/>
        <v>0</v>
      </c>
      <c r="M114" s="14">
        <f t="shared" si="9"/>
        <v>35.99</v>
      </c>
      <c r="N114" s="14">
        <f t="shared" si="10"/>
        <v>35.99</v>
      </c>
      <c r="O114" s="14">
        <f t="shared" si="11"/>
        <v>35.99</v>
      </c>
      <c r="P114" s="14">
        <f t="shared" si="12"/>
        <v>359.90000000000003</v>
      </c>
      <c r="Q114" s="15">
        <f t="shared" si="13"/>
        <v>4786.6699999999992</v>
      </c>
      <c r="R114" s="11" t="s">
        <v>2795</v>
      </c>
      <c r="S114" s="3" t="s">
        <v>2369</v>
      </c>
      <c r="T114" s="3" t="s">
        <v>2773</v>
      </c>
      <c r="U114" s="3" t="s">
        <v>86</v>
      </c>
      <c r="V114" s="3" t="s">
        <v>2796</v>
      </c>
      <c r="W114" s="23">
        <v>4038653021970</v>
      </c>
      <c r="X114" s="16">
        <v>0.22</v>
      </c>
    </row>
    <row r="115" spans="1:24" ht="60" x14ac:dyDescent="0.25">
      <c r="A115" s="3" t="s">
        <v>2372</v>
      </c>
      <c r="B115" s="3" t="s">
        <v>2770</v>
      </c>
      <c r="C115" s="5" t="s">
        <v>2768</v>
      </c>
      <c r="D115" s="13">
        <v>145.01</v>
      </c>
      <c r="E115" s="5">
        <v>120</v>
      </c>
      <c r="F115" s="5"/>
      <c r="G115" s="5">
        <v>1</v>
      </c>
      <c r="H115" s="5">
        <v>1</v>
      </c>
      <c r="I115" s="5">
        <v>1</v>
      </c>
      <c r="J115" s="5">
        <v>10</v>
      </c>
      <c r="K115" s="14">
        <f t="shared" si="7"/>
        <v>17401.199999999997</v>
      </c>
      <c r="L115" s="14">
        <f t="shared" si="8"/>
        <v>0</v>
      </c>
      <c r="M115" s="14">
        <f t="shared" si="9"/>
        <v>145.01</v>
      </c>
      <c r="N115" s="14">
        <f t="shared" si="10"/>
        <v>145.01</v>
      </c>
      <c r="O115" s="14">
        <f t="shared" si="11"/>
        <v>145.01</v>
      </c>
      <c r="P115" s="14">
        <f t="shared" si="12"/>
        <v>1450.1</v>
      </c>
      <c r="Q115" s="15">
        <f t="shared" si="13"/>
        <v>19286.329999999991</v>
      </c>
      <c r="R115" s="11" t="s">
        <v>2797</v>
      </c>
      <c r="S115" s="3" t="s">
        <v>2373</v>
      </c>
      <c r="T115" s="3" t="s">
        <v>2773</v>
      </c>
      <c r="U115" s="3" t="s">
        <v>86</v>
      </c>
      <c r="V115" s="3" t="s">
        <v>2798</v>
      </c>
      <c r="W115" s="23">
        <v>4046963451844</v>
      </c>
      <c r="X115" s="16">
        <v>0.22</v>
      </c>
    </row>
    <row r="116" spans="1:24" ht="60" x14ac:dyDescent="0.25">
      <c r="A116" s="3" t="s">
        <v>2374</v>
      </c>
      <c r="B116" s="3" t="s">
        <v>2770</v>
      </c>
      <c r="C116" s="5" t="s">
        <v>2768</v>
      </c>
      <c r="D116" s="13">
        <v>158.54</v>
      </c>
      <c r="E116" s="5">
        <v>120</v>
      </c>
      <c r="F116" s="5"/>
      <c r="G116" s="5">
        <v>1</v>
      </c>
      <c r="H116" s="5">
        <v>1</v>
      </c>
      <c r="I116" s="5">
        <v>1</v>
      </c>
      <c r="J116" s="5">
        <v>10</v>
      </c>
      <c r="K116" s="14">
        <f t="shared" si="7"/>
        <v>19024.8</v>
      </c>
      <c r="L116" s="14">
        <f t="shared" si="8"/>
        <v>0</v>
      </c>
      <c r="M116" s="14">
        <f t="shared" si="9"/>
        <v>158.54</v>
      </c>
      <c r="N116" s="14">
        <f t="shared" si="10"/>
        <v>158.54</v>
      </c>
      <c r="O116" s="14">
        <f t="shared" si="11"/>
        <v>158.54</v>
      </c>
      <c r="P116" s="14">
        <f t="shared" si="12"/>
        <v>1585.3999999999999</v>
      </c>
      <c r="Q116" s="15">
        <f t="shared" si="13"/>
        <v>21085.820000000003</v>
      </c>
      <c r="R116" s="11" t="s">
        <v>2799</v>
      </c>
      <c r="S116" s="3" t="s">
        <v>2375</v>
      </c>
      <c r="T116" s="3" t="s">
        <v>2773</v>
      </c>
      <c r="U116" s="3" t="s">
        <v>86</v>
      </c>
      <c r="V116" s="3" t="s">
        <v>2800</v>
      </c>
      <c r="W116" s="23">
        <v>4046963451851</v>
      </c>
      <c r="X116" s="16">
        <v>0.22</v>
      </c>
    </row>
    <row r="117" spans="1:24" ht="60" x14ac:dyDescent="0.25">
      <c r="A117" s="3" t="s">
        <v>329</v>
      </c>
      <c r="B117" s="3" t="s">
        <v>2771</v>
      </c>
      <c r="C117" s="5" t="s">
        <v>2768</v>
      </c>
      <c r="D117" s="13">
        <v>28.233333333333334</v>
      </c>
      <c r="E117" s="5">
        <v>120</v>
      </c>
      <c r="F117" s="5"/>
      <c r="G117" s="5">
        <v>1</v>
      </c>
      <c r="H117" s="5">
        <v>1</v>
      </c>
      <c r="I117" s="5">
        <v>1</v>
      </c>
      <c r="J117" s="5">
        <v>10</v>
      </c>
      <c r="K117" s="14">
        <f t="shared" si="7"/>
        <v>3388</v>
      </c>
      <c r="L117" s="14">
        <f t="shared" si="8"/>
        <v>0</v>
      </c>
      <c r="M117" s="14">
        <f t="shared" si="9"/>
        <v>28.233333333333334</v>
      </c>
      <c r="N117" s="14">
        <f t="shared" si="10"/>
        <v>28.233333333333334</v>
      </c>
      <c r="O117" s="14">
        <f t="shared" si="11"/>
        <v>28.233333333333334</v>
      </c>
      <c r="P117" s="14">
        <f t="shared" si="12"/>
        <v>282.33333333333337</v>
      </c>
      <c r="Q117" s="15">
        <f t="shared" si="13"/>
        <v>3755.0333333333328</v>
      </c>
      <c r="R117" s="11" t="s">
        <v>330</v>
      </c>
      <c r="S117" s="3" t="s">
        <v>331</v>
      </c>
      <c r="T117" s="3" t="s">
        <v>18</v>
      </c>
      <c r="U117" s="3" t="s">
        <v>86</v>
      </c>
      <c r="V117" s="2" t="s">
        <v>20</v>
      </c>
      <c r="W117" s="21"/>
      <c r="X117" s="16">
        <v>0.22</v>
      </c>
    </row>
    <row r="118" spans="1:24" ht="75" x14ac:dyDescent="0.25">
      <c r="A118" s="3" t="s">
        <v>332</v>
      </c>
      <c r="B118" s="3" t="s">
        <v>2771</v>
      </c>
      <c r="C118" s="5" t="s">
        <v>2768</v>
      </c>
      <c r="D118" s="13">
        <v>51.677419354838712</v>
      </c>
      <c r="E118" s="5">
        <v>120</v>
      </c>
      <c r="F118" s="5"/>
      <c r="G118" s="5">
        <v>1</v>
      </c>
      <c r="H118" s="5">
        <v>1</v>
      </c>
      <c r="I118" s="5">
        <v>1</v>
      </c>
      <c r="J118" s="5">
        <v>10</v>
      </c>
      <c r="K118" s="14">
        <f t="shared" si="7"/>
        <v>6201.2903225806458</v>
      </c>
      <c r="L118" s="14">
        <f t="shared" si="8"/>
        <v>0</v>
      </c>
      <c r="M118" s="14">
        <f t="shared" si="9"/>
        <v>51.677419354838712</v>
      </c>
      <c r="N118" s="14">
        <f t="shared" si="10"/>
        <v>51.677419354838712</v>
      </c>
      <c r="O118" s="14">
        <f t="shared" si="11"/>
        <v>51.677419354838712</v>
      </c>
      <c r="P118" s="14">
        <f t="shared" si="12"/>
        <v>516.77419354838707</v>
      </c>
      <c r="Q118" s="15">
        <f t="shared" si="13"/>
        <v>6873.0967741935501</v>
      </c>
      <c r="R118" s="11" t="s">
        <v>269</v>
      </c>
      <c r="S118" s="3" t="s">
        <v>333</v>
      </c>
      <c r="T118" s="3" t="s">
        <v>18</v>
      </c>
      <c r="U118" s="3" t="s">
        <v>265</v>
      </c>
      <c r="V118" s="2" t="s">
        <v>20</v>
      </c>
      <c r="W118" s="21"/>
      <c r="X118" s="16">
        <v>0.22</v>
      </c>
    </row>
    <row r="119" spans="1:24" ht="75" x14ac:dyDescent="0.25">
      <c r="A119" s="3" t="s">
        <v>334</v>
      </c>
      <c r="B119" s="3" t="s">
        <v>2771</v>
      </c>
      <c r="C119" s="5" t="s">
        <v>2768</v>
      </c>
      <c r="D119" s="13">
        <v>53.4</v>
      </c>
      <c r="E119" s="5">
        <v>120</v>
      </c>
      <c r="F119" s="5"/>
      <c r="G119" s="5">
        <v>1</v>
      </c>
      <c r="H119" s="5">
        <v>1</v>
      </c>
      <c r="I119" s="5">
        <v>1</v>
      </c>
      <c r="J119" s="5">
        <v>10</v>
      </c>
      <c r="K119" s="14">
        <f t="shared" si="7"/>
        <v>6408</v>
      </c>
      <c r="L119" s="14">
        <f t="shared" si="8"/>
        <v>0</v>
      </c>
      <c r="M119" s="14">
        <f t="shared" si="9"/>
        <v>53.4</v>
      </c>
      <c r="N119" s="14">
        <f t="shared" si="10"/>
        <v>53.4</v>
      </c>
      <c r="O119" s="14">
        <f t="shared" si="11"/>
        <v>53.4</v>
      </c>
      <c r="P119" s="14">
        <f t="shared" si="12"/>
        <v>534</v>
      </c>
      <c r="Q119" s="15">
        <f t="shared" si="13"/>
        <v>7102.1999999999989</v>
      </c>
      <c r="R119" s="11" t="s">
        <v>269</v>
      </c>
      <c r="S119" s="3" t="s">
        <v>335</v>
      </c>
      <c r="T119" s="3" t="s">
        <v>18</v>
      </c>
      <c r="U119" s="3" t="s">
        <v>265</v>
      </c>
      <c r="V119" s="2" t="s">
        <v>20</v>
      </c>
      <c r="W119" s="21"/>
      <c r="X119" s="16">
        <v>0.22</v>
      </c>
    </row>
    <row r="120" spans="1:24" ht="75" x14ac:dyDescent="0.25">
      <c r="A120" s="3" t="s">
        <v>336</v>
      </c>
      <c r="B120" s="3" t="s">
        <v>2771</v>
      </c>
      <c r="C120" s="5" t="s">
        <v>2768</v>
      </c>
      <c r="D120" s="13">
        <v>49.65</v>
      </c>
      <c r="E120" s="5">
        <v>120</v>
      </c>
      <c r="F120" s="5"/>
      <c r="G120" s="5">
        <v>1</v>
      </c>
      <c r="H120" s="5">
        <v>1</v>
      </c>
      <c r="I120" s="5">
        <v>1</v>
      </c>
      <c r="J120" s="5">
        <v>10</v>
      </c>
      <c r="K120" s="14">
        <f t="shared" si="7"/>
        <v>5958</v>
      </c>
      <c r="L120" s="14">
        <f t="shared" si="8"/>
        <v>0</v>
      </c>
      <c r="M120" s="14">
        <f t="shared" si="9"/>
        <v>49.65</v>
      </c>
      <c r="N120" s="14">
        <f t="shared" si="10"/>
        <v>49.65</v>
      </c>
      <c r="O120" s="14">
        <f t="shared" si="11"/>
        <v>49.65</v>
      </c>
      <c r="P120" s="14">
        <f t="shared" si="12"/>
        <v>496.5</v>
      </c>
      <c r="Q120" s="15">
        <f t="shared" si="13"/>
        <v>6603.4499999999989</v>
      </c>
      <c r="R120" s="11" t="s">
        <v>337</v>
      </c>
      <c r="S120" s="3" t="s">
        <v>338</v>
      </c>
      <c r="T120" s="3" t="s">
        <v>18</v>
      </c>
      <c r="U120" s="3" t="s">
        <v>265</v>
      </c>
      <c r="V120" s="2" t="s">
        <v>20</v>
      </c>
      <c r="W120" s="21"/>
      <c r="X120" s="16">
        <v>0.22</v>
      </c>
    </row>
    <row r="121" spans="1:24" ht="33.75" x14ac:dyDescent="0.25">
      <c r="A121" s="3" t="s">
        <v>339</v>
      </c>
      <c r="B121" s="3" t="s">
        <v>2771</v>
      </c>
      <c r="C121" s="5" t="s">
        <v>2768</v>
      </c>
      <c r="D121" s="13">
        <v>53.4</v>
      </c>
      <c r="E121" s="5">
        <v>120</v>
      </c>
      <c r="F121" s="5"/>
      <c r="G121" s="5">
        <v>1</v>
      </c>
      <c r="H121" s="5">
        <v>1</v>
      </c>
      <c r="I121" s="5">
        <v>1</v>
      </c>
      <c r="J121" s="5">
        <v>10</v>
      </c>
      <c r="K121" s="14">
        <f t="shared" si="7"/>
        <v>6408</v>
      </c>
      <c r="L121" s="14">
        <f t="shared" si="8"/>
        <v>0</v>
      </c>
      <c r="M121" s="14">
        <f t="shared" si="9"/>
        <v>53.4</v>
      </c>
      <c r="N121" s="14">
        <f t="shared" si="10"/>
        <v>53.4</v>
      </c>
      <c r="O121" s="14">
        <f t="shared" si="11"/>
        <v>53.4</v>
      </c>
      <c r="P121" s="14">
        <f t="shared" si="12"/>
        <v>534</v>
      </c>
      <c r="Q121" s="15">
        <f t="shared" si="13"/>
        <v>7102.1999999999989</v>
      </c>
      <c r="R121" s="11" t="s">
        <v>340</v>
      </c>
      <c r="S121" s="3" t="s">
        <v>341</v>
      </c>
      <c r="T121" s="3" t="s">
        <v>18</v>
      </c>
      <c r="U121" s="3" t="s">
        <v>86</v>
      </c>
      <c r="V121" s="2" t="s">
        <v>20</v>
      </c>
      <c r="W121" s="21"/>
      <c r="X121" s="16">
        <v>0.22</v>
      </c>
    </row>
    <row r="122" spans="1:24" ht="33.75" x14ac:dyDescent="0.25">
      <c r="A122" s="3" t="s">
        <v>348</v>
      </c>
      <c r="B122" s="3" t="s">
        <v>2771</v>
      </c>
      <c r="C122" s="5" t="s">
        <v>2768</v>
      </c>
      <c r="D122" s="13">
        <v>10.433333333333332</v>
      </c>
      <c r="E122" s="5">
        <v>120</v>
      </c>
      <c r="F122" s="5"/>
      <c r="G122" s="5">
        <v>1</v>
      </c>
      <c r="H122" s="5">
        <v>1</v>
      </c>
      <c r="I122" s="5">
        <v>1</v>
      </c>
      <c r="J122" s="5">
        <v>10</v>
      </c>
      <c r="K122" s="14">
        <f t="shared" si="7"/>
        <v>1251.9999999999998</v>
      </c>
      <c r="L122" s="14">
        <f t="shared" si="8"/>
        <v>0</v>
      </c>
      <c r="M122" s="14">
        <f t="shared" si="9"/>
        <v>10.433333333333332</v>
      </c>
      <c r="N122" s="14">
        <f t="shared" si="10"/>
        <v>10.433333333333332</v>
      </c>
      <c r="O122" s="14">
        <f t="shared" si="11"/>
        <v>10.433333333333332</v>
      </c>
      <c r="P122" s="14">
        <f t="shared" si="12"/>
        <v>104.33333333333331</v>
      </c>
      <c r="Q122" s="15">
        <f t="shared" si="13"/>
        <v>1387.6333333333332</v>
      </c>
      <c r="R122" s="11" t="s">
        <v>349</v>
      </c>
      <c r="S122" s="3" t="s">
        <v>350</v>
      </c>
      <c r="T122" s="3" t="s">
        <v>18</v>
      </c>
      <c r="U122" s="3" t="s">
        <v>347</v>
      </c>
      <c r="V122" s="2" t="s">
        <v>20</v>
      </c>
      <c r="W122" s="21"/>
      <c r="X122" s="16">
        <v>0.22</v>
      </c>
    </row>
    <row r="123" spans="1:24" ht="33.75" x14ac:dyDescent="0.25">
      <c r="A123" s="3" t="s">
        <v>351</v>
      </c>
      <c r="B123" s="3" t="s">
        <v>2771</v>
      </c>
      <c r="C123" s="5" t="s">
        <v>2768</v>
      </c>
      <c r="D123" s="13">
        <v>10.433333333333332</v>
      </c>
      <c r="E123" s="5">
        <v>120</v>
      </c>
      <c r="F123" s="5"/>
      <c r="G123" s="5">
        <v>1</v>
      </c>
      <c r="H123" s="5">
        <v>1</v>
      </c>
      <c r="I123" s="5">
        <v>1</v>
      </c>
      <c r="J123" s="5">
        <v>10</v>
      </c>
      <c r="K123" s="14">
        <f t="shared" si="7"/>
        <v>1251.9999999999998</v>
      </c>
      <c r="L123" s="14">
        <f t="shared" si="8"/>
        <v>0</v>
      </c>
      <c r="M123" s="14">
        <f t="shared" si="9"/>
        <v>10.433333333333332</v>
      </c>
      <c r="N123" s="14">
        <f t="shared" si="10"/>
        <v>10.433333333333332</v>
      </c>
      <c r="O123" s="14">
        <f t="shared" si="11"/>
        <v>10.433333333333332</v>
      </c>
      <c r="P123" s="14">
        <f t="shared" si="12"/>
        <v>104.33333333333331</v>
      </c>
      <c r="Q123" s="15">
        <f t="shared" si="13"/>
        <v>1387.6333333333332</v>
      </c>
      <c r="R123" s="11" t="s">
        <v>349</v>
      </c>
      <c r="S123" s="3" t="s">
        <v>350</v>
      </c>
      <c r="T123" s="3" t="s">
        <v>18</v>
      </c>
      <c r="U123" s="3" t="s">
        <v>347</v>
      </c>
      <c r="V123" s="2" t="s">
        <v>20</v>
      </c>
      <c r="W123" s="21"/>
      <c r="X123" s="16">
        <v>0.22</v>
      </c>
    </row>
    <row r="124" spans="1:24" ht="45" x14ac:dyDescent="0.25">
      <c r="A124" s="3" t="s">
        <v>352</v>
      </c>
      <c r="B124" s="3" t="s">
        <v>2771</v>
      </c>
      <c r="C124" s="5" t="s">
        <v>2768</v>
      </c>
      <c r="D124" s="13">
        <v>13.283333333333333</v>
      </c>
      <c r="E124" s="5">
        <v>120</v>
      </c>
      <c r="F124" s="5"/>
      <c r="G124" s="5">
        <v>1</v>
      </c>
      <c r="H124" s="5">
        <v>1</v>
      </c>
      <c r="I124" s="5">
        <v>1</v>
      </c>
      <c r="J124" s="5">
        <v>10</v>
      </c>
      <c r="K124" s="14">
        <f t="shared" si="7"/>
        <v>1594</v>
      </c>
      <c r="L124" s="14">
        <f t="shared" si="8"/>
        <v>0</v>
      </c>
      <c r="M124" s="14">
        <f t="shared" si="9"/>
        <v>13.283333333333333</v>
      </c>
      <c r="N124" s="14">
        <f t="shared" si="10"/>
        <v>13.283333333333333</v>
      </c>
      <c r="O124" s="14">
        <f t="shared" si="11"/>
        <v>13.283333333333333</v>
      </c>
      <c r="P124" s="14">
        <f t="shared" si="12"/>
        <v>132.83333333333334</v>
      </c>
      <c r="Q124" s="15">
        <f t="shared" si="13"/>
        <v>1766.6833333333332</v>
      </c>
      <c r="R124" s="11" t="s">
        <v>353</v>
      </c>
      <c r="S124" s="3" t="s">
        <v>354</v>
      </c>
      <c r="T124" s="3" t="s">
        <v>18</v>
      </c>
      <c r="U124" s="3" t="s">
        <v>347</v>
      </c>
      <c r="V124" s="2" t="s">
        <v>20</v>
      </c>
      <c r="W124" s="21"/>
      <c r="X124" s="16">
        <v>0.22</v>
      </c>
    </row>
    <row r="125" spans="1:24" ht="45" x14ac:dyDescent="0.25">
      <c r="A125" s="3" t="s">
        <v>355</v>
      </c>
      <c r="B125" s="3" t="s">
        <v>2771</v>
      </c>
      <c r="C125" s="5" t="s">
        <v>2768</v>
      </c>
      <c r="D125" s="13">
        <v>18.966666666666669</v>
      </c>
      <c r="E125" s="5">
        <v>120</v>
      </c>
      <c r="F125" s="5"/>
      <c r="G125" s="5">
        <v>1</v>
      </c>
      <c r="H125" s="5">
        <v>1</v>
      </c>
      <c r="I125" s="5">
        <v>1</v>
      </c>
      <c r="J125" s="5">
        <v>10</v>
      </c>
      <c r="K125" s="14">
        <f t="shared" si="7"/>
        <v>2276</v>
      </c>
      <c r="L125" s="14">
        <f t="shared" si="8"/>
        <v>0</v>
      </c>
      <c r="M125" s="14">
        <f t="shared" si="9"/>
        <v>18.966666666666669</v>
      </c>
      <c r="N125" s="14">
        <f t="shared" si="10"/>
        <v>18.966666666666669</v>
      </c>
      <c r="O125" s="14">
        <f t="shared" si="11"/>
        <v>18.966666666666669</v>
      </c>
      <c r="P125" s="14">
        <f t="shared" si="12"/>
        <v>189.66666666666669</v>
      </c>
      <c r="Q125" s="15">
        <f t="shared" si="13"/>
        <v>2522.5666666666666</v>
      </c>
      <c r="R125" s="11" t="s">
        <v>356</v>
      </c>
      <c r="S125" s="3" t="s">
        <v>357</v>
      </c>
      <c r="T125" s="3" t="s">
        <v>18</v>
      </c>
      <c r="U125" s="3" t="s">
        <v>347</v>
      </c>
      <c r="V125" s="2" t="s">
        <v>20</v>
      </c>
      <c r="W125" s="21"/>
      <c r="X125" s="16">
        <v>0.22</v>
      </c>
    </row>
    <row r="126" spans="1:24" ht="60" x14ac:dyDescent="0.25">
      <c r="A126" s="3" t="s">
        <v>358</v>
      </c>
      <c r="B126" s="3" t="s">
        <v>2771</v>
      </c>
      <c r="C126" s="5" t="s">
        <v>2768</v>
      </c>
      <c r="D126" s="13">
        <v>4.2666666666666666</v>
      </c>
      <c r="E126" s="5">
        <v>120</v>
      </c>
      <c r="F126" s="5"/>
      <c r="G126" s="5">
        <v>1</v>
      </c>
      <c r="H126" s="5">
        <v>1</v>
      </c>
      <c r="I126" s="5">
        <v>1</v>
      </c>
      <c r="J126" s="5">
        <v>10</v>
      </c>
      <c r="K126" s="14">
        <f t="shared" si="7"/>
        <v>512</v>
      </c>
      <c r="L126" s="14">
        <f t="shared" si="8"/>
        <v>0</v>
      </c>
      <c r="M126" s="14">
        <f t="shared" si="9"/>
        <v>4.2666666666666666</v>
      </c>
      <c r="N126" s="14">
        <f t="shared" si="10"/>
        <v>4.2666666666666666</v>
      </c>
      <c r="O126" s="14">
        <f t="shared" si="11"/>
        <v>4.2666666666666666</v>
      </c>
      <c r="P126" s="14">
        <f t="shared" si="12"/>
        <v>42.666666666666664</v>
      </c>
      <c r="Q126" s="15">
        <f t="shared" si="13"/>
        <v>567.46666666666658</v>
      </c>
      <c r="R126" s="11" t="s">
        <v>359</v>
      </c>
      <c r="S126" s="3" t="s">
        <v>360</v>
      </c>
      <c r="T126" s="3" t="s">
        <v>18</v>
      </c>
      <c r="U126" s="3" t="s">
        <v>347</v>
      </c>
      <c r="V126" s="2" t="s">
        <v>20</v>
      </c>
      <c r="W126" s="21"/>
      <c r="X126" s="16">
        <v>0.22</v>
      </c>
    </row>
    <row r="127" spans="1:24" ht="60" x14ac:dyDescent="0.25">
      <c r="A127" s="3" t="s">
        <v>2378</v>
      </c>
      <c r="B127" s="3" t="s">
        <v>2770</v>
      </c>
      <c r="C127" s="5" t="s">
        <v>2768</v>
      </c>
      <c r="D127" s="13">
        <v>81.069999999999993</v>
      </c>
      <c r="E127" s="5">
        <v>120</v>
      </c>
      <c r="F127" s="5"/>
      <c r="G127" s="5">
        <v>1</v>
      </c>
      <c r="H127" s="5">
        <v>1</v>
      </c>
      <c r="I127" s="5">
        <v>1</v>
      </c>
      <c r="J127" s="5">
        <v>10</v>
      </c>
      <c r="K127" s="14">
        <f t="shared" si="7"/>
        <v>9728.4</v>
      </c>
      <c r="L127" s="14">
        <f t="shared" si="8"/>
        <v>0</v>
      </c>
      <c r="M127" s="14">
        <f t="shared" si="9"/>
        <v>81.069999999999993</v>
      </c>
      <c r="N127" s="14">
        <f t="shared" si="10"/>
        <v>81.069999999999993</v>
      </c>
      <c r="O127" s="14">
        <f t="shared" si="11"/>
        <v>81.069999999999993</v>
      </c>
      <c r="P127" s="14">
        <f t="shared" si="12"/>
        <v>810.69999999999993</v>
      </c>
      <c r="Q127" s="15">
        <f t="shared" si="13"/>
        <v>10782.31</v>
      </c>
      <c r="R127" s="11" t="s">
        <v>2801</v>
      </c>
      <c r="S127" s="3" t="s">
        <v>2379</v>
      </c>
      <c r="T127" s="3" t="s">
        <v>2773</v>
      </c>
      <c r="U127" s="3" t="s">
        <v>86</v>
      </c>
      <c r="V127" s="3" t="s">
        <v>2802</v>
      </c>
      <c r="W127" s="23">
        <v>4038653461226</v>
      </c>
      <c r="X127" s="16">
        <v>0.22</v>
      </c>
    </row>
    <row r="128" spans="1:24" ht="45" x14ac:dyDescent="0.25">
      <c r="A128" s="3" t="s">
        <v>366</v>
      </c>
      <c r="B128" s="3" t="s">
        <v>2771</v>
      </c>
      <c r="C128" s="5" t="s">
        <v>2768</v>
      </c>
      <c r="D128" s="13">
        <v>29.983333333333331</v>
      </c>
      <c r="E128" s="5">
        <v>120</v>
      </c>
      <c r="F128" s="5"/>
      <c r="G128" s="5">
        <v>1</v>
      </c>
      <c r="H128" s="5">
        <v>1</v>
      </c>
      <c r="I128" s="5">
        <v>1</v>
      </c>
      <c r="J128" s="5">
        <v>10</v>
      </c>
      <c r="K128" s="14">
        <f t="shared" si="7"/>
        <v>3597.9999999999995</v>
      </c>
      <c r="L128" s="14">
        <f t="shared" si="8"/>
        <v>0</v>
      </c>
      <c r="M128" s="14">
        <f t="shared" si="9"/>
        <v>29.983333333333331</v>
      </c>
      <c r="N128" s="14">
        <f t="shared" si="10"/>
        <v>29.983333333333331</v>
      </c>
      <c r="O128" s="14">
        <f t="shared" si="11"/>
        <v>29.983333333333331</v>
      </c>
      <c r="P128" s="14">
        <f t="shared" si="12"/>
        <v>299.83333333333331</v>
      </c>
      <c r="Q128" s="15">
        <f t="shared" si="13"/>
        <v>3987.7833333333324</v>
      </c>
      <c r="R128" s="11" t="s">
        <v>171</v>
      </c>
      <c r="S128" s="3" t="s">
        <v>367</v>
      </c>
      <c r="T128" s="3" t="s">
        <v>18</v>
      </c>
      <c r="U128" s="3" t="s">
        <v>86</v>
      </c>
      <c r="V128" s="2" t="s">
        <v>20</v>
      </c>
      <c r="W128" s="21"/>
      <c r="X128" s="16">
        <v>0.22</v>
      </c>
    </row>
    <row r="129" spans="1:24" ht="45" x14ac:dyDescent="0.25">
      <c r="A129" s="3" t="s">
        <v>368</v>
      </c>
      <c r="B129" s="3" t="s">
        <v>2771</v>
      </c>
      <c r="C129" s="5" t="s">
        <v>2768</v>
      </c>
      <c r="D129" s="13">
        <v>20</v>
      </c>
      <c r="E129" s="5">
        <v>120</v>
      </c>
      <c r="F129" s="5"/>
      <c r="G129" s="5">
        <v>1</v>
      </c>
      <c r="H129" s="5">
        <v>1</v>
      </c>
      <c r="I129" s="5">
        <v>1</v>
      </c>
      <c r="J129" s="5">
        <v>10</v>
      </c>
      <c r="K129" s="14">
        <f t="shared" si="7"/>
        <v>2400</v>
      </c>
      <c r="L129" s="14">
        <f t="shared" si="8"/>
        <v>0</v>
      </c>
      <c r="M129" s="14">
        <f t="shared" si="9"/>
        <v>20</v>
      </c>
      <c r="N129" s="14">
        <f t="shared" si="10"/>
        <v>20</v>
      </c>
      <c r="O129" s="14">
        <f t="shared" si="11"/>
        <v>20</v>
      </c>
      <c r="P129" s="14">
        <f t="shared" si="12"/>
        <v>200</v>
      </c>
      <c r="Q129" s="15">
        <f t="shared" si="13"/>
        <v>2660</v>
      </c>
      <c r="R129" s="11" t="s">
        <v>369</v>
      </c>
      <c r="S129" s="3" t="s">
        <v>370</v>
      </c>
      <c r="T129" s="3" t="s">
        <v>18</v>
      </c>
      <c r="U129" s="3" t="s">
        <v>86</v>
      </c>
      <c r="V129" s="2" t="s">
        <v>20</v>
      </c>
      <c r="W129" s="21"/>
      <c r="X129" s="16">
        <v>0.22</v>
      </c>
    </row>
    <row r="130" spans="1:24" ht="45" x14ac:dyDescent="0.25">
      <c r="A130" s="3" t="s">
        <v>371</v>
      </c>
      <c r="B130" s="3" t="s">
        <v>2771</v>
      </c>
      <c r="C130" s="5" t="s">
        <v>2768</v>
      </c>
      <c r="D130" s="13">
        <v>32.533333333333331</v>
      </c>
      <c r="E130" s="5">
        <v>120</v>
      </c>
      <c r="F130" s="5"/>
      <c r="G130" s="5">
        <v>1</v>
      </c>
      <c r="H130" s="5">
        <v>1</v>
      </c>
      <c r="I130" s="5">
        <v>1</v>
      </c>
      <c r="J130" s="5">
        <v>10</v>
      </c>
      <c r="K130" s="14">
        <f t="shared" ref="K130:K193" si="14">D130*E130</f>
        <v>3904</v>
      </c>
      <c r="L130" s="14">
        <f t="shared" ref="L130:L193" si="15">D130*F130</f>
        <v>0</v>
      </c>
      <c r="M130" s="14">
        <f t="shared" ref="M130:M193" si="16">D130*G130</f>
        <v>32.533333333333331</v>
      </c>
      <c r="N130" s="14">
        <f t="shared" ref="N130:N193" si="17">D130*H130</f>
        <v>32.533333333333331</v>
      </c>
      <c r="O130" s="14">
        <f t="shared" ref="O130:O193" si="18">D130*I130</f>
        <v>32.533333333333331</v>
      </c>
      <c r="P130" s="14">
        <f t="shared" ref="P130:P193" si="19">D130*J130</f>
        <v>325.33333333333331</v>
      </c>
      <c r="Q130" s="15">
        <f t="shared" ref="Q130:Q193" si="20">SUM(K130:P130)</f>
        <v>4326.9333333333334</v>
      </c>
      <c r="R130" s="11" t="s">
        <v>179</v>
      </c>
      <c r="S130" s="3" t="s">
        <v>372</v>
      </c>
      <c r="T130" s="3" t="s">
        <v>18</v>
      </c>
      <c r="U130" s="3" t="s">
        <v>86</v>
      </c>
      <c r="V130" s="2" t="s">
        <v>20</v>
      </c>
      <c r="W130" s="21"/>
      <c r="X130" s="16">
        <v>0.22</v>
      </c>
    </row>
    <row r="131" spans="1:24" ht="45" x14ac:dyDescent="0.25">
      <c r="A131" s="3" t="s">
        <v>373</v>
      </c>
      <c r="B131" s="3" t="s">
        <v>2771</v>
      </c>
      <c r="C131" s="5" t="s">
        <v>2768</v>
      </c>
      <c r="D131" s="13">
        <v>30.783333333333331</v>
      </c>
      <c r="E131" s="5">
        <v>120</v>
      </c>
      <c r="F131" s="5"/>
      <c r="G131" s="5">
        <v>1</v>
      </c>
      <c r="H131" s="5">
        <v>1</v>
      </c>
      <c r="I131" s="5">
        <v>1</v>
      </c>
      <c r="J131" s="5">
        <v>10</v>
      </c>
      <c r="K131" s="14">
        <f t="shared" si="14"/>
        <v>3694</v>
      </c>
      <c r="L131" s="14">
        <f t="shared" si="15"/>
        <v>0</v>
      </c>
      <c r="M131" s="14">
        <f t="shared" si="16"/>
        <v>30.783333333333331</v>
      </c>
      <c r="N131" s="14">
        <f t="shared" si="17"/>
        <v>30.783333333333331</v>
      </c>
      <c r="O131" s="14">
        <f t="shared" si="18"/>
        <v>30.783333333333331</v>
      </c>
      <c r="P131" s="14">
        <f t="shared" si="19"/>
        <v>307.83333333333331</v>
      </c>
      <c r="Q131" s="15">
        <f t="shared" si="20"/>
        <v>4094.1833333333334</v>
      </c>
      <c r="R131" s="11" t="s">
        <v>103</v>
      </c>
      <c r="S131" s="3" t="s">
        <v>374</v>
      </c>
      <c r="T131" s="3" t="s">
        <v>18</v>
      </c>
      <c r="U131" s="3" t="s">
        <v>86</v>
      </c>
      <c r="V131" s="2" t="s">
        <v>20</v>
      </c>
      <c r="W131" s="21"/>
      <c r="X131" s="16">
        <v>0.22</v>
      </c>
    </row>
    <row r="132" spans="1:24" ht="60" x14ac:dyDescent="0.25">
      <c r="A132" s="3" t="s">
        <v>375</v>
      </c>
      <c r="B132" s="3" t="s">
        <v>2771</v>
      </c>
      <c r="C132" s="5" t="s">
        <v>2768</v>
      </c>
      <c r="D132" s="13">
        <v>4.2666666666666666</v>
      </c>
      <c r="E132" s="5">
        <v>600</v>
      </c>
      <c r="F132" s="5"/>
      <c r="G132" s="5">
        <v>1</v>
      </c>
      <c r="H132" s="5">
        <v>1</v>
      </c>
      <c r="I132" s="5">
        <v>1</v>
      </c>
      <c r="J132" s="5">
        <v>10</v>
      </c>
      <c r="K132" s="14">
        <f t="shared" si="14"/>
        <v>2560</v>
      </c>
      <c r="L132" s="14">
        <f t="shared" si="15"/>
        <v>0</v>
      </c>
      <c r="M132" s="14">
        <f t="shared" si="16"/>
        <v>4.2666666666666666</v>
      </c>
      <c r="N132" s="14">
        <f t="shared" si="17"/>
        <v>4.2666666666666666</v>
      </c>
      <c r="O132" s="14">
        <f t="shared" si="18"/>
        <v>4.2666666666666666</v>
      </c>
      <c r="P132" s="14">
        <f t="shared" si="19"/>
        <v>42.666666666666664</v>
      </c>
      <c r="Q132" s="15">
        <f t="shared" si="20"/>
        <v>2615.4666666666672</v>
      </c>
      <c r="R132" s="11" t="s">
        <v>359</v>
      </c>
      <c r="S132" s="3" t="s">
        <v>360</v>
      </c>
      <c r="T132" s="3" t="s">
        <v>18</v>
      </c>
      <c r="U132" s="3" t="s">
        <v>347</v>
      </c>
      <c r="V132" s="2" t="s">
        <v>20</v>
      </c>
      <c r="W132" s="21"/>
      <c r="X132" s="16">
        <v>0.22</v>
      </c>
    </row>
    <row r="133" spans="1:24" ht="60" x14ac:dyDescent="0.25">
      <c r="A133" s="3" t="s">
        <v>376</v>
      </c>
      <c r="B133" s="3" t="s">
        <v>2771</v>
      </c>
      <c r="C133" s="5" t="s">
        <v>2768</v>
      </c>
      <c r="D133" s="13">
        <v>4.833333333333333</v>
      </c>
      <c r="E133" s="5">
        <v>600</v>
      </c>
      <c r="F133" s="5"/>
      <c r="G133" s="5">
        <v>1</v>
      </c>
      <c r="H133" s="5">
        <v>4</v>
      </c>
      <c r="I133" s="5">
        <v>1</v>
      </c>
      <c r="J133" s="5">
        <v>10</v>
      </c>
      <c r="K133" s="14">
        <f t="shared" si="14"/>
        <v>2900</v>
      </c>
      <c r="L133" s="14">
        <f t="shared" si="15"/>
        <v>0</v>
      </c>
      <c r="M133" s="14">
        <f t="shared" si="16"/>
        <v>4.833333333333333</v>
      </c>
      <c r="N133" s="14">
        <f t="shared" si="17"/>
        <v>19.333333333333332</v>
      </c>
      <c r="O133" s="14">
        <f t="shared" si="18"/>
        <v>4.833333333333333</v>
      </c>
      <c r="P133" s="14">
        <f t="shared" si="19"/>
        <v>48.333333333333329</v>
      </c>
      <c r="Q133" s="15">
        <f t="shared" si="20"/>
        <v>2977.3333333333339</v>
      </c>
      <c r="R133" s="11" t="s">
        <v>377</v>
      </c>
      <c r="S133" s="3" t="s">
        <v>378</v>
      </c>
      <c r="T133" s="3" t="s">
        <v>18</v>
      </c>
      <c r="U133" s="3" t="s">
        <v>347</v>
      </c>
      <c r="V133" s="2" t="s">
        <v>20</v>
      </c>
      <c r="W133" s="21"/>
      <c r="X133" s="16">
        <v>0.22</v>
      </c>
    </row>
    <row r="134" spans="1:24" ht="60" x14ac:dyDescent="0.25">
      <c r="A134" s="3" t="s">
        <v>379</v>
      </c>
      <c r="B134" s="3" t="s">
        <v>2771</v>
      </c>
      <c r="C134" s="5" t="s">
        <v>2768</v>
      </c>
      <c r="D134" s="13">
        <v>4.8333333333333339</v>
      </c>
      <c r="E134" s="5">
        <v>600</v>
      </c>
      <c r="F134" s="5"/>
      <c r="G134" s="5">
        <v>1</v>
      </c>
      <c r="H134" s="5">
        <v>1</v>
      </c>
      <c r="I134" s="5">
        <v>1</v>
      </c>
      <c r="J134" s="5">
        <v>10</v>
      </c>
      <c r="K134" s="14">
        <f t="shared" si="14"/>
        <v>2900.0000000000005</v>
      </c>
      <c r="L134" s="14">
        <f t="shared" si="15"/>
        <v>0</v>
      </c>
      <c r="M134" s="14">
        <f t="shared" si="16"/>
        <v>4.8333333333333339</v>
      </c>
      <c r="N134" s="14">
        <f t="shared" si="17"/>
        <v>4.8333333333333339</v>
      </c>
      <c r="O134" s="14">
        <f t="shared" si="18"/>
        <v>4.8333333333333339</v>
      </c>
      <c r="P134" s="14">
        <f t="shared" si="19"/>
        <v>48.333333333333343</v>
      </c>
      <c r="Q134" s="15">
        <f t="shared" si="20"/>
        <v>2962.8333333333344</v>
      </c>
      <c r="R134" s="11" t="s">
        <v>377</v>
      </c>
      <c r="S134" s="3" t="s">
        <v>378</v>
      </c>
      <c r="T134" s="3" t="s">
        <v>18</v>
      </c>
      <c r="U134" s="3" t="s">
        <v>347</v>
      </c>
      <c r="V134" s="2" t="s">
        <v>20</v>
      </c>
      <c r="W134" s="21"/>
      <c r="X134" s="16">
        <v>0.22</v>
      </c>
    </row>
    <row r="135" spans="1:24" ht="60" x14ac:dyDescent="0.25">
      <c r="A135" s="3" t="s">
        <v>380</v>
      </c>
      <c r="B135" s="3" t="s">
        <v>2771</v>
      </c>
      <c r="C135" s="5" t="s">
        <v>2768</v>
      </c>
      <c r="D135" s="13">
        <v>4.8333333333333339</v>
      </c>
      <c r="E135" s="5">
        <v>600</v>
      </c>
      <c r="F135" s="5"/>
      <c r="G135" s="5">
        <v>1</v>
      </c>
      <c r="H135" s="5">
        <v>1</v>
      </c>
      <c r="I135" s="5">
        <v>1</v>
      </c>
      <c r="J135" s="5">
        <v>10</v>
      </c>
      <c r="K135" s="14">
        <f t="shared" si="14"/>
        <v>2900.0000000000005</v>
      </c>
      <c r="L135" s="14">
        <f t="shared" si="15"/>
        <v>0</v>
      </c>
      <c r="M135" s="14">
        <f t="shared" si="16"/>
        <v>4.8333333333333339</v>
      </c>
      <c r="N135" s="14">
        <f t="shared" si="17"/>
        <v>4.8333333333333339</v>
      </c>
      <c r="O135" s="14">
        <f t="shared" si="18"/>
        <v>4.8333333333333339</v>
      </c>
      <c r="P135" s="14">
        <f t="shared" si="19"/>
        <v>48.333333333333343</v>
      </c>
      <c r="Q135" s="15">
        <f t="shared" si="20"/>
        <v>2962.8333333333344</v>
      </c>
      <c r="R135" s="11" t="s">
        <v>377</v>
      </c>
      <c r="S135" s="3" t="s">
        <v>378</v>
      </c>
      <c r="T135" s="3" t="s">
        <v>18</v>
      </c>
      <c r="U135" s="3" t="s">
        <v>347</v>
      </c>
      <c r="V135" s="2" t="s">
        <v>20</v>
      </c>
      <c r="W135" s="21"/>
      <c r="X135" s="16">
        <v>0.22</v>
      </c>
    </row>
    <row r="136" spans="1:24" ht="60" x14ac:dyDescent="0.25">
      <c r="A136" s="3" t="s">
        <v>381</v>
      </c>
      <c r="B136" s="3" t="s">
        <v>2771</v>
      </c>
      <c r="C136" s="5" t="s">
        <v>2768</v>
      </c>
      <c r="D136" s="13">
        <v>5.2333333333333343</v>
      </c>
      <c r="E136" s="5">
        <v>120</v>
      </c>
      <c r="F136" s="5"/>
      <c r="G136" s="5">
        <v>1</v>
      </c>
      <c r="H136" s="5">
        <v>1</v>
      </c>
      <c r="I136" s="5">
        <v>1</v>
      </c>
      <c r="J136" s="5">
        <v>10</v>
      </c>
      <c r="K136" s="14">
        <f t="shared" si="14"/>
        <v>628.00000000000011</v>
      </c>
      <c r="L136" s="14">
        <f t="shared" si="15"/>
        <v>0</v>
      </c>
      <c r="M136" s="14">
        <f t="shared" si="16"/>
        <v>5.2333333333333343</v>
      </c>
      <c r="N136" s="14">
        <f t="shared" si="17"/>
        <v>5.2333333333333343</v>
      </c>
      <c r="O136" s="14">
        <f t="shared" si="18"/>
        <v>5.2333333333333343</v>
      </c>
      <c r="P136" s="14">
        <f t="shared" si="19"/>
        <v>52.333333333333343</v>
      </c>
      <c r="Q136" s="15">
        <f t="shared" si="20"/>
        <v>696.03333333333353</v>
      </c>
      <c r="R136" s="11" t="s">
        <v>382</v>
      </c>
      <c r="S136" s="3" t="s">
        <v>383</v>
      </c>
      <c r="T136" s="3" t="s">
        <v>18</v>
      </c>
      <c r="U136" s="3" t="s">
        <v>384</v>
      </c>
      <c r="V136" s="2" t="s">
        <v>20</v>
      </c>
      <c r="W136" s="21"/>
      <c r="X136" s="16">
        <v>0.22</v>
      </c>
    </row>
    <row r="137" spans="1:24" ht="60" x14ac:dyDescent="0.25">
      <c r="A137" s="3" t="s">
        <v>385</v>
      </c>
      <c r="B137" s="3" t="s">
        <v>2771</v>
      </c>
      <c r="C137" s="5" t="s">
        <v>2768</v>
      </c>
      <c r="D137" s="13">
        <v>5.9333333333333345</v>
      </c>
      <c r="E137" s="5">
        <v>120</v>
      </c>
      <c r="F137" s="5"/>
      <c r="G137" s="5">
        <v>1</v>
      </c>
      <c r="H137" s="5">
        <v>1</v>
      </c>
      <c r="I137" s="5">
        <v>1</v>
      </c>
      <c r="J137" s="5">
        <v>10</v>
      </c>
      <c r="K137" s="14">
        <f t="shared" si="14"/>
        <v>712.00000000000011</v>
      </c>
      <c r="L137" s="14">
        <f t="shared" si="15"/>
        <v>0</v>
      </c>
      <c r="M137" s="14">
        <f t="shared" si="16"/>
        <v>5.9333333333333345</v>
      </c>
      <c r="N137" s="14">
        <f t="shared" si="17"/>
        <v>5.9333333333333345</v>
      </c>
      <c r="O137" s="14">
        <f t="shared" si="18"/>
        <v>5.9333333333333345</v>
      </c>
      <c r="P137" s="14">
        <f t="shared" si="19"/>
        <v>59.333333333333343</v>
      </c>
      <c r="Q137" s="15">
        <f t="shared" si="20"/>
        <v>789.13333333333333</v>
      </c>
      <c r="R137" s="11" t="s">
        <v>386</v>
      </c>
      <c r="S137" s="3" t="s">
        <v>387</v>
      </c>
      <c r="T137" s="3" t="s">
        <v>18</v>
      </c>
      <c r="U137" s="3" t="s">
        <v>384</v>
      </c>
      <c r="V137" s="2" t="s">
        <v>20</v>
      </c>
      <c r="W137" s="21"/>
      <c r="X137" s="16">
        <v>0.22</v>
      </c>
    </row>
    <row r="138" spans="1:24" ht="60" x14ac:dyDescent="0.25">
      <c r="A138" s="3" t="s">
        <v>388</v>
      </c>
      <c r="B138" s="3" t="s">
        <v>2771</v>
      </c>
      <c r="C138" s="5" t="s">
        <v>2768</v>
      </c>
      <c r="D138" s="13">
        <v>6.8833333333333329</v>
      </c>
      <c r="E138" s="5">
        <v>120</v>
      </c>
      <c r="F138" s="5"/>
      <c r="G138" s="5">
        <v>1</v>
      </c>
      <c r="H138" s="5">
        <v>20</v>
      </c>
      <c r="I138" s="5">
        <v>1</v>
      </c>
      <c r="J138" s="5">
        <v>10</v>
      </c>
      <c r="K138" s="14">
        <f t="shared" si="14"/>
        <v>826</v>
      </c>
      <c r="L138" s="14">
        <f t="shared" si="15"/>
        <v>0</v>
      </c>
      <c r="M138" s="14">
        <f t="shared" si="16"/>
        <v>6.8833333333333329</v>
      </c>
      <c r="N138" s="14">
        <f t="shared" si="17"/>
        <v>137.66666666666666</v>
      </c>
      <c r="O138" s="14">
        <f t="shared" si="18"/>
        <v>6.8833333333333329</v>
      </c>
      <c r="P138" s="14">
        <f t="shared" si="19"/>
        <v>68.833333333333329</v>
      </c>
      <c r="Q138" s="15">
        <f t="shared" si="20"/>
        <v>1046.2666666666667</v>
      </c>
      <c r="R138" s="11" t="s">
        <v>389</v>
      </c>
      <c r="S138" s="3" t="s">
        <v>390</v>
      </c>
      <c r="T138" s="3" t="s">
        <v>18</v>
      </c>
      <c r="U138" s="3" t="s">
        <v>384</v>
      </c>
      <c r="V138" s="2" t="s">
        <v>20</v>
      </c>
      <c r="W138" s="21"/>
      <c r="X138" s="16">
        <v>0.22</v>
      </c>
    </row>
    <row r="139" spans="1:24" ht="60" x14ac:dyDescent="0.25">
      <c r="A139" s="3" t="s">
        <v>391</v>
      </c>
      <c r="B139" s="3" t="s">
        <v>2771</v>
      </c>
      <c r="C139" s="5" t="s">
        <v>2768</v>
      </c>
      <c r="D139" s="13">
        <v>7.5999999999999988</v>
      </c>
      <c r="E139" s="5">
        <v>120</v>
      </c>
      <c r="F139" s="5"/>
      <c r="G139" s="5">
        <v>1</v>
      </c>
      <c r="H139" s="5">
        <v>20</v>
      </c>
      <c r="I139" s="5">
        <v>1</v>
      </c>
      <c r="J139" s="5">
        <v>22</v>
      </c>
      <c r="K139" s="14">
        <f t="shared" si="14"/>
        <v>911.99999999999989</v>
      </c>
      <c r="L139" s="14">
        <f t="shared" si="15"/>
        <v>0</v>
      </c>
      <c r="M139" s="14">
        <f t="shared" si="16"/>
        <v>7.5999999999999988</v>
      </c>
      <c r="N139" s="14">
        <f t="shared" si="17"/>
        <v>151.99999999999997</v>
      </c>
      <c r="O139" s="14">
        <f t="shared" si="18"/>
        <v>7.5999999999999988</v>
      </c>
      <c r="P139" s="14">
        <f t="shared" si="19"/>
        <v>167.19999999999996</v>
      </c>
      <c r="Q139" s="15">
        <f t="shared" si="20"/>
        <v>1246.3999999999999</v>
      </c>
      <c r="R139" s="11" t="s">
        <v>392</v>
      </c>
      <c r="S139" s="3" t="s">
        <v>393</v>
      </c>
      <c r="T139" s="3" t="s">
        <v>18</v>
      </c>
      <c r="U139" s="3" t="s">
        <v>384</v>
      </c>
      <c r="V139" s="2" t="s">
        <v>20</v>
      </c>
      <c r="W139" s="21"/>
      <c r="X139" s="16">
        <v>0.22</v>
      </c>
    </row>
    <row r="140" spans="1:24" ht="60" x14ac:dyDescent="0.25">
      <c r="A140" s="3" t="s">
        <v>394</v>
      </c>
      <c r="B140" s="3" t="s">
        <v>2771</v>
      </c>
      <c r="C140" s="5" t="s">
        <v>2768</v>
      </c>
      <c r="D140" s="13">
        <v>8.3166666666666682</v>
      </c>
      <c r="E140" s="5">
        <v>120</v>
      </c>
      <c r="F140" s="5"/>
      <c r="G140" s="5">
        <v>1</v>
      </c>
      <c r="H140" s="5">
        <v>1</v>
      </c>
      <c r="I140" s="5">
        <v>1</v>
      </c>
      <c r="J140" s="5">
        <v>25</v>
      </c>
      <c r="K140" s="14">
        <f t="shared" si="14"/>
        <v>998.00000000000023</v>
      </c>
      <c r="L140" s="14">
        <f t="shared" si="15"/>
        <v>0</v>
      </c>
      <c r="M140" s="14">
        <f t="shared" si="16"/>
        <v>8.3166666666666682</v>
      </c>
      <c r="N140" s="14">
        <f t="shared" si="17"/>
        <v>8.3166666666666682</v>
      </c>
      <c r="O140" s="14">
        <f t="shared" si="18"/>
        <v>8.3166666666666682</v>
      </c>
      <c r="P140" s="14">
        <f t="shared" si="19"/>
        <v>207.91666666666671</v>
      </c>
      <c r="Q140" s="15">
        <f t="shared" si="20"/>
        <v>1230.866666666667</v>
      </c>
      <c r="R140" s="11" t="s">
        <v>395</v>
      </c>
      <c r="S140" s="3" t="s">
        <v>396</v>
      </c>
      <c r="T140" s="3" t="s">
        <v>18</v>
      </c>
      <c r="U140" s="3" t="s">
        <v>384</v>
      </c>
      <c r="V140" s="2" t="s">
        <v>20</v>
      </c>
      <c r="W140" s="21"/>
      <c r="X140" s="16">
        <v>0.22</v>
      </c>
    </row>
    <row r="141" spans="1:24" ht="60" x14ac:dyDescent="0.25">
      <c r="A141" s="3" t="s">
        <v>397</v>
      </c>
      <c r="B141" s="3" t="s">
        <v>2771</v>
      </c>
      <c r="C141" s="5" t="s">
        <v>2768</v>
      </c>
      <c r="D141" s="13">
        <v>9.25</v>
      </c>
      <c r="E141" s="5">
        <v>120</v>
      </c>
      <c r="F141" s="5"/>
      <c r="G141" s="5">
        <v>1</v>
      </c>
      <c r="H141" s="5">
        <v>1</v>
      </c>
      <c r="I141" s="5">
        <v>1</v>
      </c>
      <c r="J141" s="5">
        <v>10</v>
      </c>
      <c r="K141" s="14">
        <f t="shared" si="14"/>
        <v>1110</v>
      </c>
      <c r="L141" s="14">
        <f t="shared" si="15"/>
        <v>0</v>
      </c>
      <c r="M141" s="14">
        <f t="shared" si="16"/>
        <v>9.25</v>
      </c>
      <c r="N141" s="14">
        <f t="shared" si="17"/>
        <v>9.25</v>
      </c>
      <c r="O141" s="14">
        <f t="shared" si="18"/>
        <v>9.25</v>
      </c>
      <c r="P141" s="14">
        <f t="shared" si="19"/>
        <v>92.5</v>
      </c>
      <c r="Q141" s="15">
        <f t="shared" si="20"/>
        <v>1230.25</v>
      </c>
      <c r="R141" s="11" t="s">
        <v>398</v>
      </c>
      <c r="S141" s="3" t="s">
        <v>399</v>
      </c>
      <c r="T141" s="3" t="s">
        <v>18</v>
      </c>
      <c r="U141" s="3" t="s">
        <v>384</v>
      </c>
      <c r="V141" s="2" t="s">
        <v>20</v>
      </c>
      <c r="W141" s="21"/>
      <c r="X141" s="16">
        <v>0.22</v>
      </c>
    </row>
    <row r="142" spans="1:24" ht="60" x14ac:dyDescent="0.25">
      <c r="A142" s="3" t="s">
        <v>400</v>
      </c>
      <c r="B142" s="3" t="s">
        <v>2771</v>
      </c>
      <c r="C142" s="5" t="s">
        <v>2768</v>
      </c>
      <c r="D142" s="13">
        <v>11.866666666666669</v>
      </c>
      <c r="E142" s="5">
        <v>120</v>
      </c>
      <c r="F142" s="5"/>
      <c r="G142" s="5">
        <v>1</v>
      </c>
      <c r="H142" s="5">
        <v>1</v>
      </c>
      <c r="I142" s="5">
        <v>1</v>
      </c>
      <c r="J142" s="5">
        <v>10</v>
      </c>
      <c r="K142" s="14">
        <f t="shared" si="14"/>
        <v>1424.0000000000002</v>
      </c>
      <c r="L142" s="14">
        <f t="shared" si="15"/>
        <v>0</v>
      </c>
      <c r="M142" s="14">
        <f t="shared" si="16"/>
        <v>11.866666666666669</v>
      </c>
      <c r="N142" s="14">
        <f t="shared" si="17"/>
        <v>11.866666666666669</v>
      </c>
      <c r="O142" s="14">
        <f t="shared" si="18"/>
        <v>11.866666666666669</v>
      </c>
      <c r="P142" s="14">
        <f t="shared" si="19"/>
        <v>118.66666666666669</v>
      </c>
      <c r="Q142" s="15">
        <f t="shared" si="20"/>
        <v>1578.2666666666667</v>
      </c>
      <c r="R142" s="11" t="s">
        <v>401</v>
      </c>
      <c r="S142" s="3" t="s">
        <v>402</v>
      </c>
      <c r="T142" s="3" t="s">
        <v>18</v>
      </c>
      <c r="U142" s="3" t="s">
        <v>384</v>
      </c>
      <c r="V142" s="2" t="s">
        <v>20</v>
      </c>
      <c r="W142" s="21"/>
      <c r="X142" s="16">
        <v>0.22</v>
      </c>
    </row>
    <row r="143" spans="1:24" ht="60" x14ac:dyDescent="0.25">
      <c r="A143" s="3" t="s">
        <v>403</v>
      </c>
      <c r="B143" s="3" t="s">
        <v>2771</v>
      </c>
      <c r="C143" s="5" t="s">
        <v>2768</v>
      </c>
      <c r="D143" s="13">
        <v>23.95</v>
      </c>
      <c r="E143" s="5">
        <v>120</v>
      </c>
      <c r="F143" s="5"/>
      <c r="G143" s="5">
        <v>1</v>
      </c>
      <c r="H143" s="5">
        <v>1</v>
      </c>
      <c r="I143" s="5">
        <v>1</v>
      </c>
      <c r="J143" s="5">
        <v>10</v>
      </c>
      <c r="K143" s="14">
        <f t="shared" si="14"/>
        <v>2874</v>
      </c>
      <c r="L143" s="14">
        <f t="shared" si="15"/>
        <v>0</v>
      </c>
      <c r="M143" s="14">
        <f t="shared" si="16"/>
        <v>23.95</v>
      </c>
      <c r="N143" s="14">
        <f t="shared" si="17"/>
        <v>23.95</v>
      </c>
      <c r="O143" s="14">
        <f t="shared" si="18"/>
        <v>23.95</v>
      </c>
      <c r="P143" s="14">
        <f t="shared" si="19"/>
        <v>239.5</v>
      </c>
      <c r="Q143" s="15">
        <f t="shared" si="20"/>
        <v>3185.3499999999995</v>
      </c>
      <c r="R143" s="11" t="s">
        <v>404</v>
      </c>
      <c r="S143" s="3" t="s">
        <v>405</v>
      </c>
      <c r="T143" s="3" t="s">
        <v>18</v>
      </c>
      <c r="U143" s="3" t="s">
        <v>384</v>
      </c>
      <c r="V143" s="2" t="s">
        <v>20</v>
      </c>
      <c r="W143" s="21"/>
      <c r="X143" s="16">
        <v>0.22</v>
      </c>
    </row>
    <row r="144" spans="1:24" ht="60" x14ac:dyDescent="0.25">
      <c r="A144" s="3" t="s">
        <v>406</v>
      </c>
      <c r="B144" s="3" t="s">
        <v>2771</v>
      </c>
      <c r="C144" s="5" t="s">
        <v>2768</v>
      </c>
      <c r="D144" s="13">
        <v>5.2333333333333343</v>
      </c>
      <c r="E144" s="5">
        <v>120</v>
      </c>
      <c r="F144" s="5"/>
      <c r="G144" s="5">
        <v>1</v>
      </c>
      <c r="H144" s="5">
        <v>1</v>
      </c>
      <c r="I144" s="5">
        <v>1</v>
      </c>
      <c r="J144" s="5">
        <v>10</v>
      </c>
      <c r="K144" s="14">
        <f t="shared" si="14"/>
        <v>628.00000000000011</v>
      </c>
      <c r="L144" s="14">
        <f t="shared" si="15"/>
        <v>0</v>
      </c>
      <c r="M144" s="14">
        <f t="shared" si="16"/>
        <v>5.2333333333333343</v>
      </c>
      <c r="N144" s="14">
        <f t="shared" si="17"/>
        <v>5.2333333333333343</v>
      </c>
      <c r="O144" s="14">
        <f t="shared" si="18"/>
        <v>5.2333333333333343</v>
      </c>
      <c r="P144" s="14">
        <f t="shared" si="19"/>
        <v>52.333333333333343</v>
      </c>
      <c r="Q144" s="15">
        <f t="shared" si="20"/>
        <v>696.03333333333353</v>
      </c>
      <c r="R144" s="11" t="s">
        <v>382</v>
      </c>
      <c r="S144" s="3" t="s">
        <v>407</v>
      </c>
      <c r="T144" s="3" t="s">
        <v>18</v>
      </c>
      <c r="U144" s="3" t="s">
        <v>384</v>
      </c>
      <c r="V144" s="2" t="s">
        <v>20</v>
      </c>
      <c r="W144" s="21"/>
      <c r="X144" s="16">
        <v>0.22</v>
      </c>
    </row>
    <row r="145" spans="1:24" ht="60" x14ac:dyDescent="0.25">
      <c r="A145" s="3" t="s">
        <v>408</v>
      </c>
      <c r="B145" s="3" t="s">
        <v>2771</v>
      </c>
      <c r="C145" s="5" t="s">
        <v>2768</v>
      </c>
      <c r="D145" s="13">
        <v>5.7</v>
      </c>
      <c r="E145" s="5">
        <v>120</v>
      </c>
      <c r="F145" s="5"/>
      <c r="G145" s="5">
        <v>1</v>
      </c>
      <c r="H145" s="5">
        <v>1</v>
      </c>
      <c r="I145" s="5">
        <v>1</v>
      </c>
      <c r="J145" s="5">
        <v>10</v>
      </c>
      <c r="K145" s="14">
        <f t="shared" si="14"/>
        <v>684</v>
      </c>
      <c r="L145" s="14">
        <f t="shared" si="15"/>
        <v>0</v>
      </c>
      <c r="M145" s="14">
        <f t="shared" si="16"/>
        <v>5.7</v>
      </c>
      <c r="N145" s="14">
        <f t="shared" si="17"/>
        <v>5.7</v>
      </c>
      <c r="O145" s="14">
        <f t="shared" si="18"/>
        <v>5.7</v>
      </c>
      <c r="P145" s="14">
        <f t="shared" si="19"/>
        <v>57</v>
      </c>
      <c r="Q145" s="15">
        <f t="shared" si="20"/>
        <v>758.10000000000014</v>
      </c>
      <c r="R145" s="11" t="s">
        <v>386</v>
      </c>
      <c r="S145" s="3" t="s">
        <v>409</v>
      </c>
      <c r="T145" s="3" t="s">
        <v>18</v>
      </c>
      <c r="U145" s="3" t="s">
        <v>384</v>
      </c>
      <c r="V145" s="2" t="s">
        <v>20</v>
      </c>
      <c r="W145" s="21"/>
      <c r="X145" s="16">
        <v>0.22</v>
      </c>
    </row>
    <row r="146" spans="1:24" ht="60" x14ac:dyDescent="0.25">
      <c r="A146" s="3" t="s">
        <v>388</v>
      </c>
      <c r="B146" s="3" t="s">
        <v>2771</v>
      </c>
      <c r="C146" s="5" t="s">
        <v>2768</v>
      </c>
      <c r="D146" s="13">
        <v>6.6333333333333346</v>
      </c>
      <c r="E146" s="5">
        <v>120</v>
      </c>
      <c r="F146" s="5"/>
      <c r="G146" s="5">
        <v>1</v>
      </c>
      <c r="H146" s="5">
        <v>1</v>
      </c>
      <c r="I146" s="5">
        <v>1</v>
      </c>
      <c r="J146" s="5">
        <v>10</v>
      </c>
      <c r="K146" s="14">
        <f t="shared" si="14"/>
        <v>796.00000000000011</v>
      </c>
      <c r="L146" s="14">
        <f t="shared" si="15"/>
        <v>0</v>
      </c>
      <c r="M146" s="14">
        <f t="shared" si="16"/>
        <v>6.6333333333333346</v>
      </c>
      <c r="N146" s="14">
        <f t="shared" si="17"/>
        <v>6.6333333333333346</v>
      </c>
      <c r="O146" s="14">
        <f t="shared" si="18"/>
        <v>6.6333333333333346</v>
      </c>
      <c r="P146" s="14">
        <f t="shared" si="19"/>
        <v>66.333333333333343</v>
      </c>
      <c r="Q146" s="15">
        <f t="shared" si="20"/>
        <v>882.23333333333346</v>
      </c>
      <c r="R146" s="11" t="s">
        <v>389</v>
      </c>
      <c r="S146" s="3" t="s">
        <v>410</v>
      </c>
      <c r="T146" s="3" t="s">
        <v>18</v>
      </c>
      <c r="U146" s="3" t="s">
        <v>384</v>
      </c>
      <c r="V146" s="2" t="s">
        <v>20</v>
      </c>
      <c r="W146" s="21"/>
      <c r="X146" s="16">
        <v>0.22</v>
      </c>
    </row>
    <row r="147" spans="1:24" ht="60" x14ac:dyDescent="0.25">
      <c r="A147" s="3" t="s">
        <v>411</v>
      </c>
      <c r="B147" s="3" t="s">
        <v>2771</v>
      </c>
      <c r="C147" s="5" t="s">
        <v>2768</v>
      </c>
      <c r="D147" s="13">
        <v>7.3500000000000005</v>
      </c>
      <c r="E147" s="5">
        <v>120</v>
      </c>
      <c r="F147" s="5"/>
      <c r="G147" s="5">
        <v>1</v>
      </c>
      <c r="H147" s="5">
        <v>100</v>
      </c>
      <c r="I147" s="5">
        <v>1</v>
      </c>
      <c r="J147" s="5">
        <v>110</v>
      </c>
      <c r="K147" s="14">
        <f t="shared" si="14"/>
        <v>882.00000000000011</v>
      </c>
      <c r="L147" s="14">
        <f t="shared" si="15"/>
        <v>0</v>
      </c>
      <c r="M147" s="14">
        <f t="shared" si="16"/>
        <v>7.3500000000000005</v>
      </c>
      <c r="N147" s="14">
        <f t="shared" si="17"/>
        <v>735</v>
      </c>
      <c r="O147" s="14">
        <f t="shared" si="18"/>
        <v>7.3500000000000005</v>
      </c>
      <c r="P147" s="14">
        <f t="shared" si="19"/>
        <v>808.50000000000011</v>
      </c>
      <c r="Q147" s="15">
        <f t="shared" si="20"/>
        <v>2440.2000000000003</v>
      </c>
      <c r="R147" s="11" t="s">
        <v>392</v>
      </c>
      <c r="S147" s="3" t="s">
        <v>412</v>
      </c>
      <c r="T147" s="3" t="s">
        <v>18</v>
      </c>
      <c r="U147" s="3" t="s">
        <v>384</v>
      </c>
      <c r="V147" s="2" t="s">
        <v>20</v>
      </c>
      <c r="W147" s="21"/>
      <c r="X147" s="16">
        <v>0.22</v>
      </c>
    </row>
    <row r="148" spans="1:24" ht="60" x14ac:dyDescent="0.25">
      <c r="A148" s="3" t="s">
        <v>413</v>
      </c>
      <c r="B148" s="3" t="s">
        <v>2771</v>
      </c>
      <c r="C148" s="5" t="s">
        <v>2768</v>
      </c>
      <c r="D148" s="13">
        <v>8.0666666666666664</v>
      </c>
      <c r="E148" s="5">
        <v>120</v>
      </c>
      <c r="F148" s="5"/>
      <c r="G148" s="5">
        <v>1</v>
      </c>
      <c r="H148" s="5">
        <v>1</v>
      </c>
      <c r="I148" s="5">
        <v>1</v>
      </c>
      <c r="J148" s="5">
        <v>74</v>
      </c>
      <c r="K148" s="14">
        <f t="shared" si="14"/>
        <v>968</v>
      </c>
      <c r="L148" s="14">
        <f t="shared" si="15"/>
        <v>0</v>
      </c>
      <c r="M148" s="14">
        <f t="shared" si="16"/>
        <v>8.0666666666666664</v>
      </c>
      <c r="N148" s="14">
        <f t="shared" si="17"/>
        <v>8.0666666666666664</v>
      </c>
      <c r="O148" s="14">
        <f t="shared" si="18"/>
        <v>8.0666666666666664</v>
      </c>
      <c r="P148" s="14">
        <f t="shared" si="19"/>
        <v>596.93333333333328</v>
      </c>
      <c r="Q148" s="15">
        <f t="shared" si="20"/>
        <v>1589.1333333333334</v>
      </c>
      <c r="R148" s="11" t="s">
        <v>395</v>
      </c>
      <c r="S148" s="3" t="s">
        <v>414</v>
      </c>
      <c r="T148" s="3" t="s">
        <v>18</v>
      </c>
      <c r="U148" s="3" t="s">
        <v>384</v>
      </c>
      <c r="V148" s="2" t="s">
        <v>20</v>
      </c>
      <c r="W148" s="21"/>
      <c r="X148" s="16">
        <v>0.22</v>
      </c>
    </row>
    <row r="149" spans="1:24" ht="60" x14ac:dyDescent="0.25">
      <c r="A149" s="3" t="s">
        <v>415</v>
      </c>
      <c r="B149" s="3" t="s">
        <v>2771</v>
      </c>
      <c r="C149" s="5" t="s">
        <v>2768</v>
      </c>
      <c r="D149" s="13">
        <v>9.0166666666666657</v>
      </c>
      <c r="E149" s="5">
        <v>120</v>
      </c>
      <c r="F149" s="5"/>
      <c r="G149" s="5">
        <v>1</v>
      </c>
      <c r="H149" s="5">
        <v>20</v>
      </c>
      <c r="I149" s="5">
        <v>1</v>
      </c>
      <c r="J149" s="5">
        <v>57</v>
      </c>
      <c r="K149" s="14">
        <f t="shared" si="14"/>
        <v>1082</v>
      </c>
      <c r="L149" s="14">
        <f t="shared" si="15"/>
        <v>0</v>
      </c>
      <c r="M149" s="14">
        <f t="shared" si="16"/>
        <v>9.0166666666666657</v>
      </c>
      <c r="N149" s="14">
        <f t="shared" si="17"/>
        <v>180.33333333333331</v>
      </c>
      <c r="O149" s="14">
        <f t="shared" si="18"/>
        <v>9.0166666666666657</v>
      </c>
      <c r="P149" s="14">
        <f t="shared" si="19"/>
        <v>513.94999999999993</v>
      </c>
      <c r="Q149" s="15">
        <f t="shared" si="20"/>
        <v>1794.3166666666666</v>
      </c>
      <c r="R149" s="11" t="s">
        <v>398</v>
      </c>
      <c r="S149" s="3" t="s">
        <v>416</v>
      </c>
      <c r="T149" s="3" t="s">
        <v>18</v>
      </c>
      <c r="U149" s="3" t="s">
        <v>384</v>
      </c>
      <c r="V149" s="2" t="s">
        <v>20</v>
      </c>
      <c r="W149" s="21"/>
      <c r="X149" s="16">
        <v>0.22</v>
      </c>
    </row>
    <row r="150" spans="1:24" ht="60" x14ac:dyDescent="0.25">
      <c r="A150" s="3" t="s">
        <v>417</v>
      </c>
      <c r="B150" s="3" t="s">
        <v>2771</v>
      </c>
      <c r="C150" s="5" t="s">
        <v>2768</v>
      </c>
      <c r="D150" s="13">
        <v>11.866666666666667</v>
      </c>
      <c r="E150" s="5">
        <v>120</v>
      </c>
      <c r="F150" s="5"/>
      <c r="G150" s="5">
        <v>1</v>
      </c>
      <c r="H150" s="5">
        <v>20</v>
      </c>
      <c r="I150" s="5">
        <v>1</v>
      </c>
      <c r="J150" s="5">
        <v>58</v>
      </c>
      <c r="K150" s="14">
        <f t="shared" si="14"/>
        <v>1424</v>
      </c>
      <c r="L150" s="14">
        <f t="shared" si="15"/>
        <v>0</v>
      </c>
      <c r="M150" s="14">
        <f t="shared" si="16"/>
        <v>11.866666666666667</v>
      </c>
      <c r="N150" s="14">
        <f t="shared" si="17"/>
        <v>237.33333333333334</v>
      </c>
      <c r="O150" s="14">
        <f t="shared" si="18"/>
        <v>11.866666666666667</v>
      </c>
      <c r="P150" s="14">
        <f t="shared" si="19"/>
        <v>688.26666666666665</v>
      </c>
      <c r="Q150" s="15">
        <f t="shared" si="20"/>
        <v>2373.333333333333</v>
      </c>
      <c r="R150" s="11" t="s">
        <v>401</v>
      </c>
      <c r="S150" s="3" t="s">
        <v>418</v>
      </c>
      <c r="T150" s="3" t="s">
        <v>18</v>
      </c>
      <c r="U150" s="3" t="s">
        <v>384</v>
      </c>
      <c r="V150" s="2" t="s">
        <v>20</v>
      </c>
      <c r="W150" s="21"/>
      <c r="X150" s="16">
        <v>0.22</v>
      </c>
    </row>
    <row r="151" spans="1:24" ht="60" x14ac:dyDescent="0.25">
      <c r="A151" s="3" t="s">
        <v>419</v>
      </c>
      <c r="B151" s="3" t="s">
        <v>2771</v>
      </c>
      <c r="C151" s="5" t="s">
        <v>2768</v>
      </c>
      <c r="D151" s="13">
        <v>14.950000000000001</v>
      </c>
      <c r="E151" s="5">
        <v>120</v>
      </c>
      <c r="F151" s="5"/>
      <c r="G151" s="5">
        <v>1</v>
      </c>
      <c r="H151" s="5">
        <v>1</v>
      </c>
      <c r="I151" s="5">
        <v>1</v>
      </c>
      <c r="J151" s="5">
        <v>14</v>
      </c>
      <c r="K151" s="14">
        <f t="shared" si="14"/>
        <v>1794.0000000000002</v>
      </c>
      <c r="L151" s="14">
        <f t="shared" si="15"/>
        <v>0</v>
      </c>
      <c r="M151" s="14">
        <f t="shared" si="16"/>
        <v>14.950000000000001</v>
      </c>
      <c r="N151" s="14">
        <f t="shared" si="17"/>
        <v>14.950000000000001</v>
      </c>
      <c r="O151" s="14">
        <f t="shared" si="18"/>
        <v>14.950000000000001</v>
      </c>
      <c r="P151" s="14">
        <f t="shared" si="19"/>
        <v>209.3</v>
      </c>
      <c r="Q151" s="15">
        <f t="shared" si="20"/>
        <v>2048.1500000000005</v>
      </c>
      <c r="R151" s="11" t="s">
        <v>404</v>
      </c>
      <c r="S151" s="3" t="s">
        <v>420</v>
      </c>
      <c r="T151" s="3" t="s">
        <v>18</v>
      </c>
      <c r="U151" s="3" t="s">
        <v>384</v>
      </c>
      <c r="V151" s="2" t="s">
        <v>20</v>
      </c>
      <c r="W151" s="21"/>
      <c r="X151" s="16">
        <v>0.22</v>
      </c>
    </row>
    <row r="152" spans="1:24" ht="60" x14ac:dyDescent="0.25">
      <c r="A152" s="3" t="s">
        <v>421</v>
      </c>
      <c r="B152" s="3" t="s">
        <v>2771</v>
      </c>
      <c r="C152" s="5" t="s">
        <v>2768</v>
      </c>
      <c r="D152" s="13">
        <v>42.106060606060609</v>
      </c>
      <c r="E152" s="5">
        <v>120</v>
      </c>
      <c r="F152" s="5"/>
      <c r="G152" s="5">
        <v>1</v>
      </c>
      <c r="H152" s="5">
        <v>1</v>
      </c>
      <c r="I152" s="5">
        <v>1</v>
      </c>
      <c r="J152" s="5">
        <v>10</v>
      </c>
      <c r="K152" s="14">
        <f t="shared" si="14"/>
        <v>5052.727272727273</v>
      </c>
      <c r="L152" s="14">
        <f t="shared" si="15"/>
        <v>0</v>
      </c>
      <c r="M152" s="14">
        <f t="shared" si="16"/>
        <v>42.106060606060609</v>
      </c>
      <c r="N152" s="14">
        <f t="shared" si="17"/>
        <v>42.106060606060609</v>
      </c>
      <c r="O152" s="14">
        <f t="shared" si="18"/>
        <v>42.106060606060609</v>
      </c>
      <c r="P152" s="14">
        <f t="shared" si="19"/>
        <v>421.06060606060612</v>
      </c>
      <c r="Q152" s="15">
        <f t="shared" si="20"/>
        <v>5600.1060606060619</v>
      </c>
      <c r="R152" s="11" t="s">
        <v>422</v>
      </c>
      <c r="S152" s="3" t="s">
        <v>423</v>
      </c>
      <c r="T152" s="3" t="s">
        <v>18</v>
      </c>
      <c r="U152" s="3" t="s">
        <v>384</v>
      </c>
      <c r="V152" s="2" t="s">
        <v>20</v>
      </c>
      <c r="W152" s="21"/>
      <c r="X152" s="16">
        <v>0.22</v>
      </c>
    </row>
    <row r="153" spans="1:24" ht="60" x14ac:dyDescent="0.25">
      <c r="A153" s="3" t="s">
        <v>424</v>
      </c>
      <c r="B153" s="3" t="s">
        <v>2771</v>
      </c>
      <c r="C153" s="5" t="s">
        <v>2768</v>
      </c>
      <c r="D153" s="13">
        <v>46.266666666666673</v>
      </c>
      <c r="E153" s="5">
        <v>120</v>
      </c>
      <c r="F153" s="5"/>
      <c r="G153" s="5">
        <v>1</v>
      </c>
      <c r="H153" s="5">
        <v>1</v>
      </c>
      <c r="I153" s="5">
        <v>1</v>
      </c>
      <c r="J153" s="5">
        <v>10</v>
      </c>
      <c r="K153" s="14">
        <f t="shared" si="14"/>
        <v>5552.0000000000009</v>
      </c>
      <c r="L153" s="14">
        <f t="shared" si="15"/>
        <v>0</v>
      </c>
      <c r="M153" s="14">
        <f t="shared" si="16"/>
        <v>46.266666666666673</v>
      </c>
      <c r="N153" s="14">
        <f t="shared" si="17"/>
        <v>46.266666666666673</v>
      </c>
      <c r="O153" s="14">
        <f t="shared" si="18"/>
        <v>46.266666666666673</v>
      </c>
      <c r="P153" s="14">
        <f t="shared" si="19"/>
        <v>462.66666666666674</v>
      </c>
      <c r="Q153" s="15">
        <f t="shared" si="20"/>
        <v>6153.4666666666672</v>
      </c>
      <c r="R153" s="11" t="s">
        <v>425</v>
      </c>
      <c r="S153" s="3" t="s">
        <v>426</v>
      </c>
      <c r="T153" s="3" t="s">
        <v>18</v>
      </c>
      <c r="U153" s="3" t="s">
        <v>384</v>
      </c>
      <c r="V153" s="2" t="s">
        <v>20</v>
      </c>
      <c r="W153" s="21"/>
      <c r="X153" s="16">
        <v>0.22</v>
      </c>
    </row>
    <row r="154" spans="1:24" ht="60" x14ac:dyDescent="0.25">
      <c r="A154" s="3" t="s">
        <v>2380</v>
      </c>
      <c r="B154" s="3" t="s">
        <v>2770</v>
      </c>
      <c r="C154" s="5" t="s">
        <v>2768</v>
      </c>
      <c r="D154" s="13">
        <v>67.52</v>
      </c>
      <c r="E154" s="5">
        <v>120</v>
      </c>
      <c r="F154" s="5"/>
      <c r="G154" s="5">
        <v>1</v>
      </c>
      <c r="H154" s="5">
        <v>1</v>
      </c>
      <c r="I154" s="5">
        <v>1</v>
      </c>
      <c r="J154" s="5">
        <v>10</v>
      </c>
      <c r="K154" s="14">
        <f t="shared" si="14"/>
        <v>8102.4</v>
      </c>
      <c r="L154" s="14">
        <f t="shared" si="15"/>
        <v>0</v>
      </c>
      <c r="M154" s="14">
        <f t="shared" si="16"/>
        <v>67.52</v>
      </c>
      <c r="N154" s="14">
        <f t="shared" si="17"/>
        <v>67.52</v>
      </c>
      <c r="O154" s="14">
        <f t="shared" si="18"/>
        <v>67.52</v>
      </c>
      <c r="P154" s="14">
        <f t="shared" si="19"/>
        <v>675.19999999999993</v>
      </c>
      <c r="Q154" s="15">
        <f t="shared" si="20"/>
        <v>8980.1600000000017</v>
      </c>
      <c r="R154" s="11" t="s">
        <v>2803</v>
      </c>
      <c r="S154" s="3" t="s">
        <v>2381</v>
      </c>
      <c r="T154" s="3" t="s">
        <v>2773</v>
      </c>
      <c r="U154" s="3" t="s">
        <v>384</v>
      </c>
      <c r="V154" s="3" t="s">
        <v>2804</v>
      </c>
      <c r="W154" s="23">
        <v>4038653023059</v>
      </c>
      <c r="X154" s="16">
        <v>0.22</v>
      </c>
    </row>
    <row r="155" spans="1:24" ht="60" x14ac:dyDescent="0.25">
      <c r="A155" s="3" t="s">
        <v>427</v>
      </c>
      <c r="B155" s="3" t="s">
        <v>2771</v>
      </c>
      <c r="C155" s="5" t="s">
        <v>2768</v>
      </c>
      <c r="D155" s="13">
        <v>7.1166666666666663</v>
      </c>
      <c r="E155" s="5">
        <v>120</v>
      </c>
      <c r="F155" s="5"/>
      <c r="G155" s="5">
        <v>1</v>
      </c>
      <c r="H155" s="5">
        <v>1</v>
      </c>
      <c r="I155" s="5">
        <v>1</v>
      </c>
      <c r="J155" s="5">
        <v>10</v>
      </c>
      <c r="K155" s="14">
        <f t="shared" si="14"/>
        <v>854</v>
      </c>
      <c r="L155" s="14">
        <f t="shared" si="15"/>
        <v>0</v>
      </c>
      <c r="M155" s="14">
        <f t="shared" si="16"/>
        <v>7.1166666666666663</v>
      </c>
      <c r="N155" s="14">
        <f t="shared" si="17"/>
        <v>7.1166666666666663</v>
      </c>
      <c r="O155" s="14">
        <f t="shared" si="18"/>
        <v>7.1166666666666663</v>
      </c>
      <c r="P155" s="14">
        <f t="shared" si="19"/>
        <v>71.166666666666657</v>
      </c>
      <c r="Q155" s="15">
        <f t="shared" si="20"/>
        <v>946.51666666666665</v>
      </c>
      <c r="R155" s="11" t="s">
        <v>428</v>
      </c>
      <c r="S155" s="3" t="s">
        <v>429</v>
      </c>
      <c r="T155" s="3" t="s">
        <v>18</v>
      </c>
      <c r="U155" s="3" t="s">
        <v>384</v>
      </c>
      <c r="V155" s="2" t="s">
        <v>20</v>
      </c>
      <c r="W155" s="21"/>
      <c r="X155" s="16">
        <v>0.22</v>
      </c>
    </row>
    <row r="156" spans="1:24" ht="60" x14ac:dyDescent="0.25">
      <c r="A156" s="3" t="s">
        <v>430</v>
      </c>
      <c r="B156" s="3" t="s">
        <v>2771</v>
      </c>
      <c r="C156" s="5" t="s">
        <v>2768</v>
      </c>
      <c r="D156" s="13">
        <v>7.8333333333333339</v>
      </c>
      <c r="E156" s="5">
        <v>120</v>
      </c>
      <c r="F156" s="5">
        <v>20</v>
      </c>
      <c r="G156" s="5">
        <v>1</v>
      </c>
      <c r="H156" s="5">
        <v>1</v>
      </c>
      <c r="I156" s="5">
        <v>1</v>
      </c>
      <c r="J156" s="5">
        <v>27</v>
      </c>
      <c r="K156" s="14">
        <f t="shared" si="14"/>
        <v>940.00000000000011</v>
      </c>
      <c r="L156" s="14">
        <f t="shared" si="15"/>
        <v>156.66666666666669</v>
      </c>
      <c r="M156" s="14">
        <f t="shared" si="16"/>
        <v>7.8333333333333339</v>
      </c>
      <c r="N156" s="14">
        <f t="shared" si="17"/>
        <v>7.8333333333333339</v>
      </c>
      <c r="O156" s="14">
        <f t="shared" si="18"/>
        <v>7.8333333333333339</v>
      </c>
      <c r="P156" s="14">
        <f t="shared" si="19"/>
        <v>211.50000000000003</v>
      </c>
      <c r="Q156" s="15">
        <f t="shared" si="20"/>
        <v>1331.6666666666665</v>
      </c>
      <c r="R156" s="11" t="s">
        <v>431</v>
      </c>
      <c r="S156" s="3" t="s">
        <v>432</v>
      </c>
      <c r="T156" s="3" t="s">
        <v>18</v>
      </c>
      <c r="U156" s="3" t="s">
        <v>384</v>
      </c>
      <c r="V156" s="2" t="s">
        <v>20</v>
      </c>
      <c r="W156" s="21"/>
      <c r="X156" s="16">
        <v>0.22</v>
      </c>
    </row>
    <row r="157" spans="1:24" ht="60" x14ac:dyDescent="0.25">
      <c r="A157" s="3" t="s">
        <v>433</v>
      </c>
      <c r="B157" s="3" t="s">
        <v>2771</v>
      </c>
      <c r="C157" s="5" t="s">
        <v>2768</v>
      </c>
      <c r="D157" s="13">
        <v>5.9333333333333336</v>
      </c>
      <c r="E157" s="5">
        <v>120</v>
      </c>
      <c r="F157" s="5"/>
      <c r="G157" s="5">
        <v>1</v>
      </c>
      <c r="H157" s="5">
        <v>50</v>
      </c>
      <c r="I157" s="5">
        <v>1</v>
      </c>
      <c r="J157" s="5">
        <v>72</v>
      </c>
      <c r="K157" s="14">
        <f t="shared" si="14"/>
        <v>712</v>
      </c>
      <c r="L157" s="14">
        <f t="shared" si="15"/>
        <v>0</v>
      </c>
      <c r="M157" s="14">
        <f t="shared" si="16"/>
        <v>5.9333333333333336</v>
      </c>
      <c r="N157" s="14">
        <f t="shared" si="17"/>
        <v>296.66666666666669</v>
      </c>
      <c r="O157" s="14">
        <f t="shared" si="18"/>
        <v>5.9333333333333336</v>
      </c>
      <c r="P157" s="14">
        <f t="shared" si="19"/>
        <v>427.20000000000005</v>
      </c>
      <c r="Q157" s="15">
        <f t="shared" si="20"/>
        <v>1447.7333333333331</v>
      </c>
      <c r="R157" s="11" t="s">
        <v>422</v>
      </c>
      <c r="S157" s="3" t="s">
        <v>434</v>
      </c>
      <c r="T157" s="3" t="s">
        <v>18</v>
      </c>
      <c r="U157" s="3" t="s">
        <v>384</v>
      </c>
      <c r="V157" s="2" t="s">
        <v>20</v>
      </c>
      <c r="W157" s="21"/>
      <c r="X157" s="16">
        <v>0.22</v>
      </c>
    </row>
    <row r="158" spans="1:24" ht="75" x14ac:dyDescent="0.25">
      <c r="A158" s="3" t="s">
        <v>438</v>
      </c>
      <c r="B158" s="3" t="s">
        <v>2771</v>
      </c>
      <c r="C158" s="5" t="s">
        <v>2768</v>
      </c>
      <c r="D158" s="13">
        <v>7.5999999999999988</v>
      </c>
      <c r="E158" s="5">
        <v>120</v>
      </c>
      <c r="F158" s="5"/>
      <c r="G158" s="5">
        <v>1</v>
      </c>
      <c r="H158" s="5">
        <v>1</v>
      </c>
      <c r="I158" s="5">
        <v>1</v>
      </c>
      <c r="J158" s="5">
        <v>10</v>
      </c>
      <c r="K158" s="14">
        <f t="shared" si="14"/>
        <v>911.99999999999989</v>
      </c>
      <c r="L158" s="14">
        <f t="shared" si="15"/>
        <v>0</v>
      </c>
      <c r="M158" s="14">
        <f t="shared" si="16"/>
        <v>7.5999999999999988</v>
      </c>
      <c r="N158" s="14">
        <f t="shared" si="17"/>
        <v>7.5999999999999988</v>
      </c>
      <c r="O158" s="14">
        <f t="shared" si="18"/>
        <v>7.5999999999999988</v>
      </c>
      <c r="P158" s="14">
        <f t="shared" si="19"/>
        <v>75.999999999999986</v>
      </c>
      <c r="Q158" s="15">
        <f t="shared" si="20"/>
        <v>1010.8</v>
      </c>
      <c r="R158" s="11" t="s">
        <v>439</v>
      </c>
      <c r="S158" s="3" t="s">
        <v>440</v>
      </c>
      <c r="T158" s="3" t="s">
        <v>18</v>
      </c>
      <c r="U158" s="3" t="s">
        <v>384</v>
      </c>
      <c r="V158" s="2" t="s">
        <v>20</v>
      </c>
      <c r="W158" s="21"/>
      <c r="X158" s="16">
        <v>0.22</v>
      </c>
    </row>
    <row r="159" spans="1:24" ht="60" x14ac:dyDescent="0.25">
      <c r="A159" s="3" t="s">
        <v>2382</v>
      </c>
      <c r="B159" s="3" t="s">
        <v>2770</v>
      </c>
      <c r="C159" s="5" t="s">
        <v>2768</v>
      </c>
      <c r="D159" s="13">
        <v>23.83</v>
      </c>
      <c r="E159" s="5">
        <v>120</v>
      </c>
      <c r="F159" s="5"/>
      <c r="G159" s="5">
        <v>1</v>
      </c>
      <c r="H159" s="5">
        <v>1</v>
      </c>
      <c r="I159" s="5">
        <v>1</v>
      </c>
      <c r="J159" s="5">
        <v>10</v>
      </c>
      <c r="K159" s="14">
        <f t="shared" si="14"/>
        <v>2859.6</v>
      </c>
      <c r="L159" s="14">
        <f t="shared" si="15"/>
        <v>0</v>
      </c>
      <c r="M159" s="14">
        <f t="shared" si="16"/>
        <v>23.83</v>
      </c>
      <c r="N159" s="14">
        <f t="shared" si="17"/>
        <v>23.83</v>
      </c>
      <c r="O159" s="14">
        <f t="shared" si="18"/>
        <v>23.83</v>
      </c>
      <c r="P159" s="14">
        <f t="shared" si="19"/>
        <v>238.29999999999998</v>
      </c>
      <c r="Q159" s="15">
        <f t="shared" si="20"/>
        <v>3169.39</v>
      </c>
      <c r="R159" s="11" t="s">
        <v>2805</v>
      </c>
      <c r="S159" s="3" t="s">
        <v>2383</v>
      </c>
      <c r="T159" s="3" t="s">
        <v>2773</v>
      </c>
      <c r="U159" s="3" t="s">
        <v>384</v>
      </c>
      <c r="V159" s="3" t="s">
        <v>2806</v>
      </c>
      <c r="W159" s="23">
        <v>4038653023219</v>
      </c>
      <c r="X159" s="16">
        <v>0.22</v>
      </c>
    </row>
    <row r="160" spans="1:24" ht="45" x14ac:dyDescent="0.25">
      <c r="A160" s="3" t="s">
        <v>421</v>
      </c>
      <c r="B160" s="3" t="s">
        <v>2771</v>
      </c>
      <c r="C160" s="5" t="s">
        <v>2768</v>
      </c>
      <c r="D160" s="13">
        <v>6.3999999999999995</v>
      </c>
      <c r="E160" s="5">
        <v>120</v>
      </c>
      <c r="F160" s="5"/>
      <c r="G160" s="5">
        <v>1</v>
      </c>
      <c r="H160" s="5">
        <v>1</v>
      </c>
      <c r="I160" s="5">
        <v>1</v>
      </c>
      <c r="J160" s="5">
        <v>10</v>
      </c>
      <c r="K160" s="14">
        <f t="shared" si="14"/>
        <v>767.99999999999989</v>
      </c>
      <c r="L160" s="14">
        <f t="shared" si="15"/>
        <v>0</v>
      </c>
      <c r="M160" s="14">
        <f t="shared" si="16"/>
        <v>6.3999999999999995</v>
      </c>
      <c r="N160" s="14">
        <f t="shared" si="17"/>
        <v>6.3999999999999995</v>
      </c>
      <c r="O160" s="14">
        <f t="shared" si="18"/>
        <v>6.3999999999999995</v>
      </c>
      <c r="P160" s="14">
        <f t="shared" si="19"/>
        <v>63.999999999999993</v>
      </c>
      <c r="Q160" s="15">
        <f t="shared" si="20"/>
        <v>851.19999999999982</v>
      </c>
      <c r="R160" s="11" t="s">
        <v>447</v>
      </c>
      <c r="S160" s="3" t="s">
        <v>448</v>
      </c>
      <c r="T160" s="3" t="s">
        <v>18</v>
      </c>
      <c r="U160" s="3" t="s">
        <v>384</v>
      </c>
      <c r="V160" s="2" t="s">
        <v>20</v>
      </c>
      <c r="W160" s="21"/>
      <c r="X160" s="16">
        <v>0.22</v>
      </c>
    </row>
    <row r="161" spans="1:24" ht="60" x14ac:dyDescent="0.25">
      <c r="A161" s="3" t="s">
        <v>421</v>
      </c>
      <c r="B161" s="3" t="s">
        <v>2771</v>
      </c>
      <c r="C161" s="5" t="s">
        <v>2768</v>
      </c>
      <c r="D161" s="13">
        <v>6.8833333333333337</v>
      </c>
      <c r="E161" s="5">
        <v>120</v>
      </c>
      <c r="F161" s="5"/>
      <c r="G161" s="5">
        <v>1</v>
      </c>
      <c r="H161" s="5">
        <v>1</v>
      </c>
      <c r="I161" s="5">
        <v>1</v>
      </c>
      <c r="J161" s="5">
        <v>10</v>
      </c>
      <c r="K161" s="14">
        <f t="shared" si="14"/>
        <v>826</v>
      </c>
      <c r="L161" s="14">
        <f t="shared" si="15"/>
        <v>0</v>
      </c>
      <c r="M161" s="14">
        <f t="shared" si="16"/>
        <v>6.8833333333333337</v>
      </c>
      <c r="N161" s="14">
        <f t="shared" si="17"/>
        <v>6.8833333333333337</v>
      </c>
      <c r="O161" s="14">
        <f t="shared" si="18"/>
        <v>6.8833333333333337</v>
      </c>
      <c r="P161" s="14">
        <f t="shared" si="19"/>
        <v>68.833333333333343</v>
      </c>
      <c r="Q161" s="15">
        <f t="shared" si="20"/>
        <v>915.48333333333335</v>
      </c>
      <c r="R161" s="11" t="s">
        <v>389</v>
      </c>
      <c r="S161" s="3" t="s">
        <v>390</v>
      </c>
      <c r="T161" s="3" t="s">
        <v>18</v>
      </c>
      <c r="U161" s="3" t="s">
        <v>384</v>
      </c>
      <c r="V161" s="2" t="s">
        <v>20</v>
      </c>
      <c r="W161" s="21"/>
      <c r="X161" s="16">
        <v>0.22</v>
      </c>
    </row>
    <row r="162" spans="1:24" x14ac:dyDescent="0.25">
      <c r="A162" s="3" t="s">
        <v>2386</v>
      </c>
      <c r="B162" s="3" t="s">
        <v>2770</v>
      </c>
      <c r="C162" s="5" t="s">
        <v>2768</v>
      </c>
      <c r="D162" s="13">
        <v>13.9</v>
      </c>
      <c r="E162" s="5">
        <v>120</v>
      </c>
      <c r="F162" s="5"/>
      <c r="G162" s="5">
        <v>1</v>
      </c>
      <c r="H162" s="5">
        <v>1</v>
      </c>
      <c r="I162" s="5">
        <v>1</v>
      </c>
      <c r="J162" s="5">
        <v>10</v>
      </c>
      <c r="K162" s="14">
        <f t="shared" si="14"/>
        <v>1668</v>
      </c>
      <c r="L162" s="14">
        <f t="shared" si="15"/>
        <v>0</v>
      </c>
      <c r="M162" s="14">
        <f t="shared" si="16"/>
        <v>13.9</v>
      </c>
      <c r="N162" s="14">
        <f t="shared" si="17"/>
        <v>13.9</v>
      </c>
      <c r="O162" s="14">
        <f t="shared" si="18"/>
        <v>13.9</v>
      </c>
      <c r="P162" s="14">
        <f t="shared" si="19"/>
        <v>139</v>
      </c>
      <c r="Q162" s="15">
        <f t="shared" si="20"/>
        <v>1848.7000000000003</v>
      </c>
      <c r="R162" s="1" t="s">
        <v>2807</v>
      </c>
      <c r="S162" s="1" t="s">
        <v>2387</v>
      </c>
      <c r="T162" s="1" t="s">
        <v>2773</v>
      </c>
      <c r="U162" s="1" t="s">
        <v>384</v>
      </c>
      <c r="V162" s="1" t="s">
        <v>2808</v>
      </c>
      <c r="W162" s="23">
        <v>4038653023493</v>
      </c>
      <c r="X162" s="16">
        <v>0.22</v>
      </c>
    </row>
    <row r="163" spans="1:24" ht="45" x14ac:dyDescent="0.25">
      <c r="A163" s="3" t="s">
        <v>452</v>
      </c>
      <c r="B163" s="3" t="s">
        <v>2771</v>
      </c>
      <c r="C163" s="5" t="s">
        <v>2768</v>
      </c>
      <c r="D163" s="13">
        <v>5.9333333333333345</v>
      </c>
      <c r="E163" s="5">
        <v>120</v>
      </c>
      <c r="F163" s="5"/>
      <c r="G163" s="5">
        <v>1</v>
      </c>
      <c r="H163" s="5">
        <v>1</v>
      </c>
      <c r="I163" s="5">
        <v>1</v>
      </c>
      <c r="J163" s="5">
        <v>10</v>
      </c>
      <c r="K163" s="14">
        <f t="shared" si="14"/>
        <v>712.00000000000011</v>
      </c>
      <c r="L163" s="14">
        <f t="shared" si="15"/>
        <v>0</v>
      </c>
      <c r="M163" s="14">
        <f t="shared" si="16"/>
        <v>5.9333333333333345</v>
      </c>
      <c r="N163" s="14">
        <f t="shared" si="17"/>
        <v>5.9333333333333345</v>
      </c>
      <c r="O163" s="14">
        <f t="shared" si="18"/>
        <v>5.9333333333333345</v>
      </c>
      <c r="P163" s="14">
        <f t="shared" si="19"/>
        <v>59.333333333333343</v>
      </c>
      <c r="Q163" s="15">
        <f t="shared" si="20"/>
        <v>789.13333333333333</v>
      </c>
      <c r="R163" s="11" t="s">
        <v>453</v>
      </c>
      <c r="S163" s="3" t="s">
        <v>454</v>
      </c>
      <c r="T163" s="3" t="s">
        <v>18</v>
      </c>
      <c r="U163" s="3" t="s">
        <v>384</v>
      </c>
      <c r="V163" s="2" t="s">
        <v>20</v>
      </c>
      <c r="W163" s="21"/>
      <c r="X163" s="16">
        <v>0.22</v>
      </c>
    </row>
    <row r="164" spans="1:24" ht="45" x14ac:dyDescent="0.25">
      <c r="A164" s="3" t="s">
        <v>455</v>
      </c>
      <c r="B164" s="3" t="s">
        <v>2771</v>
      </c>
      <c r="C164" s="5" t="s">
        <v>2768</v>
      </c>
      <c r="D164" s="13">
        <v>5.9333333333333336</v>
      </c>
      <c r="E164" s="5">
        <v>20</v>
      </c>
      <c r="F164" s="5"/>
      <c r="G164" s="5">
        <v>1</v>
      </c>
      <c r="H164" s="5">
        <v>1</v>
      </c>
      <c r="I164" s="5">
        <v>1</v>
      </c>
      <c r="J164" s="5">
        <v>10</v>
      </c>
      <c r="K164" s="14">
        <f t="shared" si="14"/>
        <v>118.66666666666667</v>
      </c>
      <c r="L164" s="14">
        <f t="shared" si="15"/>
        <v>0</v>
      </c>
      <c r="M164" s="14">
        <f t="shared" si="16"/>
        <v>5.9333333333333336</v>
      </c>
      <c r="N164" s="14">
        <f t="shared" si="17"/>
        <v>5.9333333333333336</v>
      </c>
      <c r="O164" s="14">
        <f t="shared" si="18"/>
        <v>5.9333333333333336</v>
      </c>
      <c r="P164" s="14">
        <f t="shared" si="19"/>
        <v>59.333333333333336</v>
      </c>
      <c r="Q164" s="15">
        <f t="shared" si="20"/>
        <v>195.8</v>
      </c>
      <c r="R164" s="11" t="s">
        <v>453</v>
      </c>
      <c r="S164" s="3" t="s">
        <v>454</v>
      </c>
      <c r="T164" s="3" t="s">
        <v>18</v>
      </c>
      <c r="U164" s="3" t="s">
        <v>384</v>
      </c>
      <c r="V164" s="2" t="s">
        <v>20</v>
      </c>
      <c r="W164" s="21"/>
      <c r="X164" s="16">
        <v>0.22</v>
      </c>
    </row>
    <row r="165" spans="1:24" ht="45" x14ac:dyDescent="0.25">
      <c r="A165" s="3" t="s">
        <v>456</v>
      </c>
      <c r="B165" s="3" t="s">
        <v>2771</v>
      </c>
      <c r="C165" s="5" t="s">
        <v>2768</v>
      </c>
      <c r="D165" s="13">
        <v>9.7166666666666686</v>
      </c>
      <c r="E165" s="5">
        <v>20</v>
      </c>
      <c r="F165" s="5"/>
      <c r="G165" s="5">
        <v>1</v>
      </c>
      <c r="H165" s="5">
        <v>1</v>
      </c>
      <c r="I165" s="5">
        <v>1</v>
      </c>
      <c r="J165" s="5">
        <v>10</v>
      </c>
      <c r="K165" s="14">
        <f t="shared" si="14"/>
        <v>194.33333333333337</v>
      </c>
      <c r="L165" s="14">
        <f t="shared" si="15"/>
        <v>0</v>
      </c>
      <c r="M165" s="14">
        <f t="shared" si="16"/>
        <v>9.7166666666666686</v>
      </c>
      <c r="N165" s="14">
        <f t="shared" si="17"/>
        <v>9.7166666666666686</v>
      </c>
      <c r="O165" s="14">
        <f t="shared" si="18"/>
        <v>9.7166666666666686</v>
      </c>
      <c r="P165" s="14">
        <f t="shared" si="19"/>
        <v>97.166666666666686</v>
      </c>
      <c r="Q165" s="15">
        <f t="shared" si="20"/>
        <v>320.65000000000009</v>
      </c>
      <c r="R165" s="11" t="s">
        <v>457</v>
      </c>
      <c r="S165" s="3" t="s">
        <v>458</v>
      </c>
      <c r="T165" s="3" t="s">
        <v>18</v>
      </c>
      <c r="U165" s="3" t="s">
        <v>384</v>
      </c>
      <c r="V165" s="2" t="s">
        <v>20</v>
      </c>
      <c r="W165" s="21"/>
      <c r="X165" s="16">
        <v>0.22</v>
      </c>
    </row>
    <row r="166" spans="1:24" ht="45" x14ac:dyDescent="0.25">
      <c r="A166" s="3" t="s">
        <v>459</v>
      </c>
      <c r="B166" s="3" t="s">
        <v>2771</v>
      </c>
      <c r="C166" s="5" t="s">
        <v>2768</v>
      </c>
      <c r="D166" s="13">
        <v>10.200000000000001</v>
      </c>
      <c r="E166" s="5">
        <v>120</v>
      </c>
      <c r="F166" s="5"/>
      <c r="G166" s="5">
        <v>1</v>
      </c>
      <c r="H166" s="5">
        <v>1</v>
      </c>
      <c r="I166" s="5">
        <v>1</v>
      </c>
      <c r="J166" s="5">
        <v>10</v>
      </c>
      <c r="K166" s="14">
        <f t="shared" si="14"/>
        <v>1224.0000000000002</v>
      </c>
      <c r="L166" s="14">
        <f t="shared" si="15"/>
        <v>0</v>
      </c>
      <c r="M166" s="14">
        <f t="shared" si="16"/>
        <v>10.200000000000001</v>
      </c>
      <c r="N166" s="14">
        <f t="shared" si="17"/>
        <v>10.200000000000001</v>
      </c>
      <c r="O166" s="14">
        <f t="shared" si="18"/>
        <v>10.200000000000001</v>
      </c>
      <c r="P166" s="14">
        <f t="shared" si="19"/>
        <v>102.00000000000001</v>
      </c>
      <c r="Q166" s="15">
        <f t="shared" si="20"/>
        <v>1356.6000000000004</v>
      </c>
      <c r="R166" s="11" t="s">
        <v>460</v>
      </c>
      <c r="S166" s="3" t="s">
        <v>461</v>
      </c>
      <c r="T166" s="3" t="s">
        <v>18</v>
      </c>
      <c r="U166" s="3" t="s">
        <v>384</v>
      </c>
      <c r="V166" s="2" t="s">
        <v>20</v>
      </c>
      <c r="W166" s="21"/>
      <c r="X166" s="16">
        <v>0.22</v>
      </c>
    </row>
    <row r="167" spans="1:24" ht="45" x14ac:dyDescent="0.25">
      <c r="A167" s="3" t="s">
        <v>462</v>
      </c>
      <c r="B167" s="3" t="s">
        <v>2771</v>
      </c>
      <c r="C167" s="5" t="s">
        <v>2768</v>
      </c>
      <c r="D167" s="13">
        <v>9.7166666666666686</v>
      </c>
      <c r="E167" s="5">
        <v>20</v>
      </c>
      <c r="F167" s="5"/>
      <c r="G167" s="5">
        <v>1</v>
      </c>
      <c r="H167" s="5">
        <v>1</v>
      </c>
      <c r="I167" s="5">
        <v>1</v>
      </c>
      <c r="J167" s="5">
        <v>10</v>
      </c>
      <c r="K167" s="14">
        <f t="shared" si="14"/>
        <v>194.33333333333337</v>
      </c>
      <c r="L167" s="14">
        <f t="shared" si="15"/>
        <v>0</v>
      </c>
      <c r="M167" s="14">
        <f t="shared" si="16"/>
        <v>9.7166666666666686</v>
      </c>
      <c r="N167" s="14">
        <f t="shared" si="17"/>
        <v>9.7166666666666686</v>
      </c>
      <c r="O167" s="14">
        <f t="shared" si="18"/>
        <v>9.7166666666666686</v>
      </c>
      <c r="P167" s="14">
        <f t="shared" si="19"/>
        <v>97.166666666666686</v>
      </c>
      <c r="Q167" s="15">
        <f t="shared" si="20"/>
        <v>320.65000000000009</v>
      </c>
      <c r="R167" s="11" t="s">
        <v>457</v>
      </c>
      <c r="S167" s="3" t="s">
        <v>458</v>
      </c>
      <c r="T167" s="3" t="s">
        <v>18</v>
      </c>
      <c r="U167" s="3" t="s">
        <v>384</v>
      </c>
      <c r="V167" s="2" t="s">
        <v>20</v>
      </c>
      <c r="W167" s="21"/>
      <c r="X167" s="16">
        <v>0.22</v>
      </c>
    </row>
    <row r="168" spans="1:24" ht="60" x14ac:dyDescent="0.25">
      <c r="A168" s="3" t="s">
        <v>463</v>
      </c>
      <c r="B168" s="3" t="s">
        <v>2771</v>
      </c>
      <c r="C168" s="5" t="s">
        <v>2768</v>
      </c>
      <c r="D168" s="13">
        <v>7.8333333333333348</v>
      </c>
      <c r="E168" s="5">
        <v>120</v>
      </c>
      <c r="F168" s="5"/>
      <c r="G168" s="5">
        <v>1</v>
      </c>
      <c r="H168" s="5">
        <v>1</v>
      </c>
      <c r="I168" s="5">
        <v>1</v>
      </c>
      <c r="J168" s="5">
        <v>10</v>
      </c>
      <c r="K168" s="14">
        <f t="shared" si="14"/>
        <v>940.00000000000023</v>
      </c>
      <c r="L168" s="14">
        <f t="shared" si="15"/>
        <v>0</v>
      </c>
      <c r="M168" s="14">
        <f t="shared" si="16"/>
        <v>7.8333333333333348</v>
      </c>
      <c r="N168" s="14">
        <f t="shared" si="17"/>
        <v>7.8333333333333348</v>
      </c>
      <c r="O168" s="14">
        <f t="shared" si="18"/>
        <v>7.8333333333333348</v>
      </c>
      <c r="P168" s="14">
        <f t="shared" si="19"/>
        <v>78.333333333333343</v>
      </c>
      <c r="Q168" s="15">
        <f t="shared" si="20"/>
        <v>1041.8333333333337</v>
      </c>
      <c r="R168" s="11" t="s">
        <v>431</v>
      </c>
      <c r="S168" s="3" t="s">
        <v>432</v>
      </c>
      <c r="T168" s="3" t="s">
        <v>18</v>
      </c>
      <c r="U168" s="3" t="s">
        <v>384</v>
      </c>
      <c r="V168" s="2" t="s">
        <v>20</v>
      </c>
      <c r="W168" s="21"/>
      <c r="X168" s="16">
        <v>0.22</v>
      </c>
    </row>
    <row r="169" spans="1:24" ht="60" x14ac:dyDescent="0.25">
      <c r="A169" s="3" t="s">
        <v>463</v>
      </c>
      <c r="B169" s="3" t="s">
        <v>2771</v>
      </c>
      <c r="C169" s="5" t="s">
        <v>2768</v>
      </c>
      <c r="D169" s="13">
        <v>8.0666666666666682</v>
      </c>
      <c r="E169" s="5">
        <v>120</v>
      </c>
      <c r="F169" s="5"/>
      <c r="G169" s="5">
        <v>1</v>
      </c>
      <c r="H169" s="5">
        <v>1</v>
      </c>
      <c r="I169" s="5">
        <v>1</v>
      </c>
      <c r="J169" s="5">
        <v>10</v>
      </c>
      <c r="K169" s="14">
        <f t="shared" si="14"/>
        <v>968.00000000000023</v>
      </c>
      <c r="L169" s="14">
        <f t="shared" si="15"/>
        <v>0</v>
      </c>
      <c r="M169" s="14">
        <f t="shared" si="16"/>
        <v>8.0666666666666682</v>
      </c>
      <c r="N169" s="14">
        <f t="shared" si="17"/>
        <v>8.0666666666666682</v>
      </c>
      <c r="O169" s="14">
        <f t="shared" si="18"/>
        <v>8.0666666666666682</v>
      </c>
      <c r="P169" s="14">
        <f t="shared" si="19"/>
        <v>80.666666666666686</v>
      </c>
      <c r="Q169" s="15">
        <f t="shared" si="20"/>
        <v>1072.866666666667</v>
      </c>
      <c r="R169" s="11" t="s">
        <v>464</v>
      </c>
      <c r="S169" s="3" t="s">
        <v>465</v>
      </c>
      <c r="T169" s="3" t="s">
        <v>18</v>
      </c>
      <c r="U169" s="3" t="s">
        <v>384</v>
      </c>
      <c r="V169" s="2" t="s">
        <v>20</v>
      </c>
      <c r="W169" s="21"/>
      <c r="X169" s="16">
        <v>0.22</v>
      </c>
    </row>
    <row r="170" spans="1:24" ht="60" x14ac:dyDescent="0.25">
      <c r="A170" s="3" t="s">
        <v>466</v>
      </c>
      <c r="B170" s="3" t="s">
        <v>2771</v>
      </c>
      <c r="C170" s="5" t="s">
        <v>2768</v>
      </c>
      <c r="D170" s="13">
        <v>6.1666666666666679</v>
      </c>
      <c r="E170" s="5">
        <v>120</v>
      </c>
      <c r="F170" s="5"/>
      <c r="G170" s="5">
        <v>1</v>
      </c>
      <c r="H170" s="5">
        <v>1</v>
      </c>
      <c r="I170" s="5">
        <v>1</v>
      </c>
      <c r="J170" s="5">
        <v>74</v>
      </c>
      <c r="K170" s="14">
        <f t="shared" si="14"/>
        <v>740.00000000000011</v>
      </c>
      <c r="L170" s="14">
        <f t="shared" si="15"/>
        <v>0</v>
      </c>
      <c r="M170" s="14">
        <f t="shared" si="16"/>
        <v>6.1666666666666679</v>
      </c>
      <c r="N170" s="14">
        <f t="shared" si="17"/>
        <v>6.1666666666666679</v>
      </c>
      <c r="O170" s="14">
        <f t="shared" si="18"/>
        <v>6.1666666666666679</v>
      </c>
      <c r="P170" s="14">
        <f t="shared" si="19"/>
        <v>456.33333333333343</v>
      </c>
      <c r="Q170" s="15">
        <f t="shared" si="20"/>
        <v>1214.8333333333335</v>
      </c>
      <c r="R170" s="11" t="s">
        <v>467</v>
      </c>
      <c r="S170" s="3" t="s">
        <v>468</v>
      </c>
      <c r="T170" s="3" t="s">
        <v>18</v>
      </c>
      <c r="U170" s="3" t="s">
        <v>384</v>
      </c>
      <c r="V170" s="2" t="s">
        <v>20</v>
      </c>
      <c r="W170" s="21"/>
      <c r="X170" s="16">
        <v>0.22</v>
      </c>
    </row>
    <row r="171" spans="1:24" ht="60" x14ac:dyDescent="0.25">
      <c r="A171" s="3" t="s">
        <v>469</v>
      </c>
      <c r="B171" s="3" t="s">
        <v>2771</v>
      </c>
      <c r="C171" s="5" t="s">
        <v>2768</v>
      </c>
      <c r="D171" s="13">
        <v>8.0666666666666664</v>
      </c>
      <c r="E171" s="5">
        <v>120</v>
      </c>
      <c r="F171" s="5"/>
      <c r="G171" s="5">
        <v>1</v>
      </c>
      <c r="H171" s="5">
        <v>50</v>
      </c>
      <c r="I171" s="5">
        <v>1</v>
      </c>
      <c r="J171" s="5">
        <v>53</v>
      </c>
      <c r="K171" s="14">
        <f t="shared" si="14"/>
        <v>968</v>
      </c>
      <c r="L171" s="14">
        <f t="shared" si="15"/>
        <v>0</v>
      </c>
      <c r="M171" s="14">
        <f t="shared" si="16"/>
        <v>8.0666666666666664</v>
      </c>
      <c r="N171" s="14">
        <f t="shared" si="17"/>
        <v>403.33333333333331</v>
      </c>
      <c r="O171" s="14">
        <f t="shared" si="18"/>
        <v>8.0666666666666664</v>
      </c>
      <c r="P171" s="14">
        <f t="shared" si="19"/>
        <v>427.5333333333333</v>
      </c>
      <c r="Q171" s="15">
        <f t="shared" si="20"/>
        <v>1815</v>
      </c>
      <c r="R171" s="11" t="s">
        <v>464</v>
      </c>
      <c r="S171" s="3" t="s">
        <v>470</v>
      </c>
      <c r="T171" s="3" t="s">
        <v>18</v>
      </c>
      <c r="U171" s="3" t="s">
        <v>384</v>
      </c>
      <c r="V171" s="2" t="s">
        <v>20</v>
      </c>
      <c r="W171" s="21"/>
      <c r="X171" s="16">
        <v>0.22</v>
      </c>
    </row>
    <row r="172" spans="1:24" ht="45" x14ac:dyDescent="0.25">
      <c r="A172" s="3" t="s">
        <v>477</v>
      </c>
      <c r="B172" s="3" t="s">
        <v>2771</v>
      </c>
      <c r="C172" s="5" t="s">
        <v>2768</v>
      </c>
      <c r="D172" s="13">
        <v>19.516666666666666</v>
      </c>
      <c r="E172" s="5">
        <v>120</v>
      </c>
      <c r="F172" s="5"/>
      <c r="G172" s="5">
        <v>1</v>
      </c>
      <c r="H172" s="5">
        <v>1</v>
      </c>
      <c r="I172" s="5">
        <v>1</v>
      </c>
      <c r="J172" s="5">
        <v>10</v>
      </c>
      <c r="K172" s="14">
        <f t="shared" si="14"/>
        <v>2342</v>
      </c>
      <c r="L172" s="14">
        <f t="shared" si="15"/>
        <v>0</v>
      </c>
      <c r="M172" s="14">
        <f t="shared" si="16"/>
        <v>19.516666666666666</v>
      </c>
      <c r="N172" s="14">
        <f t="shared" si="17"/>
        <v>19.516666666666666</v>
      </c>
      <c r="O172" s="14">
        <f t="shared" si="18"/>
        <v>19.516666666666666</v>
      </c>
      <c r="P172" s="14">
        <f t="shared" si="19"/>
        <v>195.16666666666666</v>
      </c>
      <c r="Q172" s="15">
        <f t="shared" si="20"/>
        <v>2595.7166666666672</v>
      </c>
      <c r="R172" s="11" t="s">
        <v>478</v>
      </c>
      <c r="S172" s="3" t="s">
        <v>479</v>
      </c>
      <c r="T172" s="3" t="s">
        <v>18</v>
      </c>
      <c r="U172" s="3" t="s">
        <v>384</v>
      </c>
      <c r="V172" s="2" t="s">
        <v>20</v>
      </c>
      <c r="W172" s="21"/>
      <c r="X172" s="16">
        <v>0.22</v>
      </c>
    </row>
    <row r="173" spans="1:24" ht="33.75" x14ac:dyDescent="0.25">
      <c r="A173" s="3" t="s">
        <v>2281</v>
      </c>
      <c r="B173" s="3" t="s">
        <v>2771</v>
      </c>
      <c r="C173" s="5" t="s">
        <v>2768</v>
      </c>
      <c r="D173" s="13">
        <v>14.291666666666666</v>
      </c>
      <c r="E173" s="5">
        <v>120</v>
      </c>
      <c r="F173" s="5"/>
      <c r="G173" s="5">
        <v>1</v>
      </c>
      <c r="H173" s="5">
        <v>40</v>
      </c>
      <c r="I173" s="5">
        <v>1</v>
      </c>
      <c r="J173" s="5">
        <v>10</v>
      </c>
      <c r="K173" s="14">
        <f t="shared" si="14"/>
        <v>1715</v>
      </c>
      <c r="L173" s="14">
        <f t="shared" si="15"/>
        <v>0</v>
      </c>
      <c r="M173" s="14">
        <f t="shared" si="16"/>
        <v>14.291666666666666</v>
      </c>
      <c r="N173" s="14">
        <f t="shared" si="17"/>
        <v>571.66666666666663</v>
      </c>
      <c r="O173" s="14">
        <f t="shared" si="18"/>
        <v>14.291666666666666</v>
      </c>
      <c r="P173" s="14">
        <f t="shared" si="19"/>
        <v>142.91666666666666</v>
      </c>
      <c r="Q173" s="15">
        <f t="shared" si="20"/>
        <v>2458.1666666666665</v>
      </c>
      <c r="R173" s="11" t="s">
        <v>2282</v>
      </c>
      <c r="S173" s="3" t="s">
        <v>2283</v>
      </c>
      <c r="T173" s="3" t="s">
        <v>2268</v>
      </c>
      <c r="U173" s="3" t="s">
        <v>384</v>
      </c>
      <c r="V173" s="2" t="s">
        <v>20</v>
      </c>
      <c r="W173" s="21"/>
      <c r="X173" s="16">
        <v>0.22</v>
      </c>
    </row>
    <row r="174" spans="1:24" ht="60" x14ac:dyDescent="0.25">
      <c r="A174" s="3" t="s">
        <v>480</v>
      </c>
      <c r="B174" s="3" t="s">
        <v>2771</v>
      </c>
      <c r="C174" s="5" t="s">
        <v>2768</v>
      </c>
      <c r="D174" s="13">
        <v>8.7833333333333332</v>
      </c>
      <c r="E174" s="5">
        <v>120</v>
      </c>
      <c r="F174" s="5"/>
      <c r="G174" s="5">
        <v>1</v>
      </c>
      <c r="H174" s="5">
        <v>40</v>
      </c>
      <c r="I174" s="5">
        <v>1</v>
      </c>
      <c r="J174" s="5">
        <v>10</v>
      </c>
      <c r="K174" s="14">
        <f t="shared" si="14"/>
        <v>1054</v>
      </c>
      <c r="L174" s="14">
        <f t="shared" si="15"/>
        <v>0</v>
      </c>
      <c r="M174" s="14">
        <f t="shared" si="16"/>
        <v>8.7833333333333332</v>
      </c>
      <c r="N174" s="14">
        <f t="shared" si="17"/>
        <v>351.33333333333331</v>
      </c>
      <c r="O174" s="14">
        <f t="shared" si="18"/>
        <v>8.7833333333333332</v>
      </c>
      <c r="P174" s="14">
        <f t="shared" si="19"/>
        <v>87.833333333333329</v>
      </c>
      <c r="Q174" s="15">
        <f t="shared" si="20"/>
        <v>1510.7333333333331</v>
      </c>
      <c r="R174" s="11" t="s">
        <v>481</v>
      </c>
      <c r="S174" s="3" t="s">
        <v>482</v>
      </c>
      <c r="T174" s="3" t="s">
        <v>18</v>
      </c>
      <c r="U174" s="3" t="s">
        <v>384</v>
      </c>
      <c r="V174" s="2" t="s">
        <v>20</v>
      </c>
      <c r="W174" s="21"/>
      <c r="X174" s="16">
        <v>0.22</v>
      </c>
    </row>
    <row r="175" spans="1:24" ht="60" x14ac:dyDescent="0.25">
      <c r="A175" s="3" t="s">
        <v>483</v>
      </c>
      <c r="B175" s="3" t="s">
        <v>2771</v>
      </c>
      <c r="C175" s="5" t="s">
        <v>2768</v>
      </c>
      <c r="D175" s="13">
        <v>9.25</v>
      </c>
      <c r="E175" s="5">
        <v>120</v>
      </c>
      <c r="F175" s="5"/>
      <c r="G175" s="5">
        <v>1</v>
      </c>
      <c r="H175" s="5">
        <v>40</v>
      </c>
      <c r="I175" s="5">
        <v>1</v>
      </c>
      <c r="J175" s="5">
        <v>21</v>
      </c>
      <c r="K175" s="14">
        <f t="shared" si="14"/>
        <v>1110</v>
      </c>
      <c r="L175" s="14">
        <f t="shared" si="15"/>
        <v>0</v>
      </c>
      <c r="M175" s="14">
        <f t="shared" si="16"/>
        <v>9.25</v>
      </c>
      <c r="N175" s="14">
        <f t="shared" si="17"/>
        <v>370</v>
      </c>
      <c r="O175" s="14">
        <f t="shared" si="18"/>
        <v>9.25</v>
      </c>
      <c r="P175" s="14">
        <f t="shared" si="19"/>
        <v>194.25</v>
      </c>
      <c r="Q175" s="15">
        <f t="shared" si="20"/>
        <v>1692.75</v>
      </c>
      <c r="R175" s="11" t="s">
        <v>484</v>
      </c>
      <c r="S175" s="3" t="s">
        <v>485</v>
      </c>
      <c r="T175" s="3" t="s">
        <v>18</v>
      </c>
      <c r="U175" s="3" t="s">
        <v>384</v>
      </c>
      <c r="V175" s="2" t="s">
        <v>20</v>
      </c>
      <c r="W175" s="21"/>
      <c r="X175" s="16">
        <v>0.22</v>
      </c>
    </row>
    <row r="176" spans="1:24" ht="60" x14ac:dyDescent="0.25">
      <c r="A176" s="3" t="s">
        <v>486</v>
      </c>
      <c r="B176" s="3" t="s">
        <v>2771</v>
      </c>
      <c r="C176" s="5" t="s">
        <v>2768</v>
      </c>
      <c r="D176" s="13">
        <v>15.433333333333334</v>
      </c>
      <c r="E176" s="5">
        <v>120</v>
      </c>
      <c r="F176" s="5"/>
      <c r="G176" s="5">
        <v>1</v>
      </c>
      <c r="H176" s="5">
        <v>40</v>
      </c>
      <c r="I176" s="5">
        <v>1</v>
      </c>
      <c r="J176" s="5">
        <v>10</v>
      </c>
      <c r="K176" s="14">
        <f t="shared" si="14"/>
        <v>1852</v>
      </c>
      <c r="L176" s="14">
        <f t="shared" si="15"/>
        <v>0</v>
      </c>
      <c r="M176" s="14">
        <f t="shared" si="16"/>
        <v>15.433333333333334</v>
      </c>
      <c r="N176" s="14">
        <f t="shared" si="17"/>
        <v>617.33333333333337</v>
      </c>
      <c r="O176" s="14">
        <f t="shared" si="18"/>
        <v>15.433333333333334</v>
      </c>
      <c r="P176" s="14">
        <f t="shared" si="19"/>
        <v>154.33333333333334</v>
      </c>
      <c r="Q176" s="15">
        <f t="shared" si="20"/>
        <v>2654.5333333333338</v>
      </c>
      <c r="R176" s="11" t="s">
        <v>487</v>
      </c>
      <c r="S176" s="3" t="s">
        <v>488</v>
      </c>
      <c r="T176" s="3" t="s">
        <v>18</v>
      </c>
      <c r="U176" s="3" t="s">
        <v>384</v>
      </c>
      <c r="V176" s="2" t="s">
        <v>20</v>
      </c>
      <c r="W176" s="21"/>
      <c r="X176" s="16">
        <v>0.22</v>
      </c>
    </row>
    <row r="177" spans="1:24" ht="60" x14ac:dyDescent="0.25">
      <c r="A177" s="3" t="s">
        <v>489</v>
      </c>
      <c r="B177" s="3" t="s">
        <v>2771</v>
      </c>
      <c r="C177" s="5" t="s">
        <v>2768</v>
      </c>
      <c r="D177" s="13">
        <v>9.7166666666666686</v>
      </c>
      <c r="E177" s="5">
        <v>120</v>
      </c>
      <c r="F177" s="5"/>
      <c r="G177" s="5">
        <v>1</v>
      </c>
      <c r="H177" s="5">
        <v>1</v>
      </c>
      <c r="I177" s="5">
        <v>1</v>
      </c>
      <c r="J177" s="5">
        <v>25</v>
      </c>
      <c r="K177" s="14">
        <f t="shared" si="14"/>
        <v>1166.0000000000002</v>
      </c>
      <c r="L177" s="14">
        <f t="shared" si="15"/>
        <v>0</v>
      </c>
      <c r="M177" s="14">
        <f t="shared" si="16"/>
        <v>9.7166666666666686</v>
      </c>
      <c r="N177" s="14">
        <f t="shared" si="17"/>
        <v>9.7166666666666686</v>
      </c>
      <c r="O177" s="14">
        <f t="shared" si="18"/>
        <v>9.7166666666666686</v>
      </c>
      <c r="P177" s="14">
        <f t="shared" si="19"/>
        <v>242.91666666666671</v>
      </c>
      <c r="Q177" s="15">
        <f t="shared" si="20"/>
        <v>1438.0666666666671</v>
      </c>
      <c r="R177" s="11" t="s">
        <v>490</v>
      </c>
      <c r="S177" s="3" t="s">
        <v>491</v>
      </c>
      <c r="T177" s="3" t="s">
        <v>18</v>
      </c>
      <c r="U177" s="3" t="s">
        <v>384</v>
      </c>
      <c r="V177" s="2" t="s">
        <v>20</v>
      </c>
      <c r="W177" s="21"/>
      <c r="X177" s="16">
        <v>0.22</v>
      </c>
    </row>
    <row r="178" spans="1:24" ht="60" x14ac:dyDescent="0.25">
      <c r="A178" s="3" t="s">
        <v>492</v>
      </c>
      <c r="B178" s="3" t="s">
        <v>2771</v>
      </c>
      <c r="C178" s="5" t="s">
        <v>2768</v>
      </c>
      <c r="D178" s="13">
        <v>7.5999999999999988</v>
      </c>
      <c r="E178" s="5">
        <v>120</v>
      </c>
      <c r="F178" s="5"/>
      <c r="G178" s="5">
        <v>1</v>
      </c>
      <c r="H178" s="5">
        <v>1</v>
      </c>
      <c r="I178" s="5">
        <v>1</v>
      </c>
      <c r="J178" s="5">
        <v>10</v>
      </c>
      <c r="K178" s="14">
        <f t="shared" si="14"/>
        <v>911.99999999999989</v>
      </c>
      <c r="L178" s="14">
        <f t="shared" si="15"/>
        <v>0</v>
      </c>
      <c r="M178" s="14">
        <f t="shared" si="16"/>
        <v>7.5999999999999988</v>
      </c>
      <c r="N178" s="14">
        <f t="shared" si="17"/>
        <v>7.5999999999999988</v>
      </c>
      <c r="O178" s="14">
        <f t="shared" si="18"/>
        <v>7.5999999999999988</v>
      </c>
      <c r="P178" s="14">
        <f t="shared" si="19"/>
        <v>75.999999999999986</v>
      </c>
      <c r="Q178" s="15">
        <f t="shared" si="20"/>
        <v>1010.8</v>
      </c>
      <c r="R178" s="11" t="s">
        <v>484</v>
      </c>
      <c r="S178" s="3" t="s">
        <v>493</v>
      </c>
      <c r="T178" s="3" t="s">
        <v>18</v>
      </c>
      <c r="U178" s="3" t="s">
        <v>384</v>
      </c>
      <c r="V178" s="2" t="s">
        <v>20</v>
      </c>
      <c r="W178" s="21"/>
      <c r="X178" s="16">
        <v>0.22</v>
      </c>
    </row>
    <row r="179" spans="1:24" ht="60" x14ac:dyDescent="0.25">
      <c r="A179" s="3" t="s">
        <v>494</v>
      </c>
      <c r="B179" s="3" t="s">
        <v>2771</v>
      </c>
      <c r="C179" s="5" t="s">
        <v>2768</v>
      </c>
      <c r="D179" s="13">
        <v>3.8999999999999995</v>
      </c>
      <c r="E179" s="5">
        <v>120</v>
      </c>
      <c r="F179" s="5"/>
      <c r="G179" s="5">
        <v>1</v>
      </c>
      <c r="H179" s="5">
        <v>1</v>
      </c>
      <c r="I179" s="5">
        <v>1</v>
      </c>
      <c r="J179" s="5">
        <v>10</v>
      </c>
      <c r="K179" s="14">
        <f t="shared" si="14"/>
        <v>467.99999999999994</v>
      </c>
      <c r="L179" s="14">
        <f t="shared" si="15"/>
        <v>0</v>
      </c>
      <c r="M179" s="14">
        <f t="shared" si="16"/>
        <v>3.8999999999999995</v>
      </c>
      <c r="N179" s="14">
        <f t="shared" si="17"/>
        <v>3.8999999999999995</v>
      </c>
      <c r="O179" s="14">
        <f t="shared" si="18"/>
        <v>3.8999999999999995</v>
      </c>
      <c r="P179" s="14">
        <f t="shared" si="19"/>
        <v>38.999999999999993</v>
      </c>
      <c r="Q179" s="15">
        <f t="shared" si="20"/>
        <v>518.69999999999982</v>
      </c>
      <c r="R179" s="11" t="s">
        <v>495</v>
      </c>
      <c r="S179" s="3" t="s">
        <v>496</v>
      </c>
      <c r="T179" s="3" t="s">
        <v>18</v>
      </c>
      <c r="U179" s="3" t="s">
        <v>384</v>
      </c>
      <c r="V179" s="2" t="s">
        <v>20</v>
      </c>
      <c r="W179" s="21"/>
      <c r="X179" s="16">
        <v>0.22</v>
      </c>
    </row>
    <row r="180" spans="1:24" ht="60" x14ac:dyDescent="0.25">
      <c r="A180" s="3" t="s">
        <v>497</v>
      </c>
      <c r="B180" s="3" t="s">
        <v>2771</v>
      </c>
      <c r="C180" s="5" t="s">
        <v>2768</v>
      </c>
      <c r="D180" s="13">
        <v>5.4500000000000011</v>
      </c>
      <c r="E180" s="5">
        <v>120</v>
      </c>
      <c r="F180" s="5"/>
      <c r="G180" s="5">
        <v>1</v>
      </c>
      <c r="H180" s="5">
        <v>401</v>
      </c>
      <c r="I180" s="5">
        <v>1</v>
      </c>
      <c r="J180" s="5">
        <v>10</v>
      </c>
      <c r="K180" s="14">
        <f t="shared" si="14"/>
        <v>654.00000000000011</v>
      </c>
      <c r="L180" s="14">
        <f t="shared" si="15"/>
        <v>0</v>
      </c>
      <c r="M180" s="14">
        <f t="shared" si="16"/>
        <v>5.4500000000000011</v>
      </c>
      <c r="N180" s="14">
        <f t="shared" si="17"/>
        <v>2185.4500000000003</v>
      </c>
      <c r="O180" s="14">
        <f t="shared" si="18"/>
        <v>5.4500000000000011</v>
      </c>
      <c r="P180" s="14">
        <f t="shared" si="19"/>
        <v>54.500000000000014</v>
      </c>
      <c r="Q180" s="15">
        <f t="shared" si="20"/>
        <v>2904.8500000000004</v>
      </c>
      <c r="R180" s="11" t="s">
        <v>498</v>
      </c>
      <c r="S180" s="3" t="s">
        <v>499</v>
      </c>
      <c r="T180" s="3" t="s">
        <v>18</v>
      </c>
      <c r="U180" s="3" t="s">
        <v>384</v>
      </c>
      <c r="V180" s="2" t="s">
        <v>20</v>
      </c>
      <c r="W180" s="21"/>
      <c r="X180" s="16">
        <v>0.22</v>
      </c>
    </row>
    <row r="181" spans="1:24" ht="60" x14ac:dyDescent="0.25">
      <c r="A181" s="3" t="s">
        <v>500</v>
      </c>
      <c r="B181" s="3" t="s">
        <v>2771</v>
      </c>
      <c r="C181" s="5" t="s">
        <v>2768</v>
      </c>
      <c r="D181" s="13">
        <v>5.9333333333333345</v>
      </c>
      <c r="E181" s="5">
        <v>120</v>
      </c>
      <c r="F181" s="5"/>
      <c r="G181" s="5">
        <v>1</v>
      </c>
      <c r="H181" s="5">
        <v>1</v>
      </c>
      <c r="I181" s="5">
        <v>1</v>
      </c>
      <c r="J181" s="5">
        <v>10</v>
      </c>
      <c r="K181" s="14">
        <f t="shared" si="14"/>
        <v>712.00000000000011</v>
      </c>
      <c r="L181" s="14">
        <f t="shared" si="15"/>
        <v>0</v>
      </c>
      <c r="M181" s="14">
        <f t="shared" si="16"/>
        <v>5.9333333333333345</v>
      </c>
      <c r="N181" s="14">
        <f t="shared" si="17"/>
        <v>5.9333333333333345</v>
      </c>
      <c r="O181" s="14">
        <f t="shared" si="18"/>
        <v>5.9333333333333345</v>
      </c>
      <c r="P181" s="14">
        <f t="shared" si="19"/>
        <v>59.333333333333343</v>
      </c>
      <c r="Q181" s="15">
        <f t="shared" si="20"/>
        <v>789.13333333333333</v>
      </c>
      <c r="R181" s="11" t="s">
        <v>501</v>
      </c>
      <c r="S181" s="3" t="s">
        <v>502</v>
      </c>
      <c r="T181" s="3" t="s">
        <v>18</v>
      </c>
      <c r="U181" s="3" t="s">
        <v>384</v>
      </c>
      <c r="V181" s="2" t="s">
        <v>20</v>
      </c>
      <c r="W181" s="21"/>
      <c r="X181" s="16">
        <v>0.22</v>
      </c>
    </row>
    <row r="182" spans="1:24" ht="60" x14ac:dyDescent="0.25">
      <c r="A182" s="3" t="s">
        <v>503</v>
      </c>
      <c r="B182" s="3" t="s">
        <v>2771</v>
      </c>
      <c r="C182" s="5" t="s">
        <v>2768</v>
      </c>
      <c r="D182" s="13">
        <v>6.8833333333333337</v>
      </c>
      <c r="E182" s="5">
        <v>120</v>
      </c>
      <c r="F182" s="5"/>
      <c r="G182" s="5">
        <v>1</v>
      </c>
      <c r="H182" s="5">
        <v>40</v>
      </c>
      <c r="I182" s="5">
        <v>1</v>
      </c>
      <c r="J182" s="5">
        <v>34</v>
      </c>
      <c r="K182" s="14">
        <f t="shared" si="14"/>
        <v>826</v>
      </c>
      <c r="L182" s="14">
        <f t="shared" si="15"/>
        <v>0</v>
      </c>
      <c r="M182" s="14">
        <f t="shared" si="16"/>
        <v>6.8833333333333337</v>
      </c>
      <c r="N182" s="14">
        <f t="shared" si="17"/>
        <v>275.33333333333337</v>
      </c>
      <c r="O182" s="14">
        <f t="shared" si="18"/>
        <v>6.8833333333333337</v>
      </c>
      <c r="P182" s="14">
        <f t="shared" si="19"/>
        <v>234.03333333333336</v>
      </c>
      <c r="Q182" s="15">
        <f t="shared" si="20"/>
        <v>1349.1333333333334</v>
      </c>
      <c r="R182" s="11" t="s">
        <v>481</v>
      </c>
      <c r="S182" s="3" t="s">
        <v>504</v>
      </c>
      <c r="T182" s="3" t="s">
        <v>18</v>
      </c>
      <c r="U182" s="3" t="s">
        <v>384</v>
      </c>
      <c r="V182" s="2" t="s">
        <v>20</v>
      </c>
      <c r="W182" s="21"/>
      <c r="X182" s="16">
        <v>0.22</v>
      </c>
    </row>
    <row r="183" spans="1:24" ht="60" x14ac:dyDescent="0.25">
      <c r="A183" s="3" t="s">
        <v>505</v>
      </c>
      <c r="B183" s="3" t="s">
        <v>2771</v>
      </c>
      <c r="C183" s="5" t="s">
        <v>2768</v>
      </c>
      <c r="D183" s="13">
        <v>7.6000000000000005</v>
      </c>
      <c r="E183" s="5">
        <v>120</v>
      </c>
      <c r="F183" s="5"/>
      <c r="G183" s="5">
        <v>1</v>
      </c>
      <c r="H183" s="5">
        <v>40</v>
      </c>
      <c r="I183" s="5">
        <v>1</v>
      </c>
      <c r="J183" s="5">
        <v>105</v>
      </c>
      <c r="K183" s="14">
        <f t="shared" si="14"/>
        <v>912.00000000000011</v>
      </c>
      <c r="L183" s="14">
        <f t="shared" si="15"/>
        <v>0</v>
      </c>
      <c r="M183" s="14">
        <f t="shared" si="16"/>
        <v>7.6000000000000005</v>
      </c>
      <c r="N183" s="14">
        <f t="shared" si="17"/>
        <v>304</v>
      </c>
      <c r="O183" s="14">
        <f t="shared" si="18"/>
        <v>7.6000000000000005</v>
      </c>
      <c r="P183" s="14">
        <f t="shared" si="19"/>
        <v>798</v>
      </c>
      <c r="Q183" s="15">
        <f t="shared" si="20"/>
        <v>2029.2</v>
      </c>
      <c r="R183" s="11" t="s">
        <v>484</v>
      </c>
      <c r="S183" s="3" t="s">
        <v>493</v>
      </c>
      <c r="T183" s="3" t="s">
        <v>18</v>
      </c>
      <c r="U183" s="3" t="s">
        <v>384</v>
      </c>
      <c r="V183" s="2" t="s">
        <v>20</v>
      </c>
      <c r="W183" s="21"/>
      <c r="X183" s="16">
        <v>0.22</v>
      </c>
    </row>
    <row r="184" spans="1:24" ht="60" x14ac:dyDescent="0.25">
      <c r="A184" s="3" t="s">
        <v>506</v>
      </c>
      <c r="B184" s="3" t="s">
        <v>2771</v>
      </c>
      <c r="C184" s="5" t="s">
        <v>2768</v>
      </c>
      <c r="D184" s="13">
        <v>8.3166666666666664</v>
      </c>
      <c r="E184" s="5">
        <v>120</v>
      </c>
      <c r="F184" s="5"/>
      <c r="G184" s="5">
        <v>1</v>
      </c>
      <c r="H184" s="5">
        <v>40</v>
      </c>
      <c r="I184" s="5">
        <v>1</v>
      </c>
      <c r="J184" s="5">
        <v>56</v>
      </c>
      <c r="K184" s="14">
        <f t="shared" si="14"/>
        <v>998</v>
      </c>
      <c r="L184" s="14">
        <f t="shared" si="15"/>
        <v>0</v>
      </c>
      <c r="M184" s="14">
        <f t="shared" si="16"/>
        <v>8.3166666666666664</v>
      </c>
      <c r="N184" s="14">
        <f t="shared" si="17"/>
        <v>332.66666666666663</v>
      </c>
      <c r="O184" s="14">
        <f t="shared" si="18"/>
        <v>8.3166666666666664</v>
      </c>
      <c r="P184" s="14">
        <f t="shared" si="19"/>
        <v>465.73333333333335</v>
      </c>
      <c r="Q184" s="15">
        <f t="shared" si="20"/>
        <v>1813.0333333333333</v>
      </c>
      <c r="R184" s="11" t="s">
        <v>487</v>
      </c>
      <c r="S184" s="3" t="s">
        <v>507</v>
      </c>
      <c r="T184" s="3" t="s">
        <v>18</v>
      </c>
      <c r="U184" s="3" t="s">
        <v>384</v>
      </c>
      <c r="V184" s="2" t="s">
        <v>20</v>
      </c>
      <c r="W184" s="21"/>
      <c r="X184" s="16">
        <v>0.22</v>
      </c>
    </row>
    <row r="185" spans="1:24" ht="60" x14ac:dyDescent="0.25">
      <c r="A185" s="3" t="s">
        <v>508</v>
      </c>
      <c r="B185" s="3" t="s">
        <v>2771</v>
      </c>
      <c r="C185" s="5" t="s">
        <v>2768</v>
      </c>
      <c r="D185" s="13">
        <v>9.25</v>
      </c>
      <c r="E185" s="5">
        <v>120</v>
      </c>
      <c r="F185" s="5"/>
      <c r="G185" s="5">
        <v>1</v>
      </c>
      <c r="H185" s="5">
        <v>40</v>
      </c>
      <c r="I185" s="5">
        <v>1</v>
      </c>
      <c r="J185" s="5">
        <v>74</v>
      </c>
      <c r="K185" s="14">
        <f t="shared" si="14"/>
        <v>1110</v>
      </c>
      <c r="L185" s="14">
        <f t="shared" si="15"/>
        <v>0</v>
      </c>
      <c r="M185" s="14">
        <f t="shared" si="16"/>
        <v>9.25</v>
      </c>
      <c r="N185" s="14">
        <f t="shared" si="17"/>
        <v>370</v>
      </c>
      <c r="O185" s="14">
        <f t="shared" si="18"/>
        <v>9.25</v>
      </c>
      <c r="P185" s="14">
        <f t="shared" si="19"/>
        <v>684.5</v>
      </c>
      <c r="Q185" s="15">
        <f t="shared" si="20"/>
        <v>2183</v>
      </c>
      <c r="R185" s="11" t="s">
        <v>490</v>
      </c>
      <c r="S185" s="3" t="s">
        <v>509</v>
      </c>
      <c r="T185" s="3" t="s">
        <v>18</v>
      </c>
      <c r="U185" s="3" t="s">
        <v>384</v>
      </c>
      <c r="V185" s="2" t="s">
        <v>20</v>
      </c>
      <c r="W185" s="21"/>
      <c r="X185" s="16">
        <v>0.22</v>
      </c>
    </row>
    <row r="186" spans="1:24" ht="60" x14ac:dyDescent="0.25">
      <c r="A186" s="3" t="s">
        <v>510</v>
      </c>
      <c r="B186" s="3" t="s">
        <v>2771</v>
      </c>
      <c r="C186" s="5" t="s">
        <v>2768</v>
      </c>
      <c r="D186" s="13">
        <v>11.866666666666667</v>
      </c>
      <c r="E186" s="5">
        <v>120</v>
      </c>
      <c r="F186" s="5"/>
      <c r="G186" s="5">
        <v>1</v>
      </c>
      <c r="H186" s="5">
        <v>40</v>
      </c>
      <c r="I186" s="5">
        <v>1</v>
      </c>
      <c r="J186" s="5">
        <v>10</v>
      </c>
      <c r="K186" s="14">
        <f t="shared" si="14"/>
        <v>1424</v>
      </c>
      <c r="L186" s="14">
        <f t="shared" si="15"/>
        <v>0</v>
      </c>
      <c r="M186" s="14">
        <f t="shared" si="16"/>
        <v>11.866666666666667</v>
      </c>
      <c r="N186" s="14">
        <f t="shared" si="17"/>
        <v>474.66666666666669</v>
      </c>
      <c r="O186" s="14">
        <f t="shared" si="18"/>
        <v>11.866666666666667</v>
      </c>
      <c r="P186" s="14">
        <f t="shared" si="19"/>
        <v>118.66666666666667</v>
      </c>
      <c r="Q186" s="15">
        <f t="shared" si="20"/>
        <v>2041.0666666666666</v>
      </c>
      <c r="R186" s="11" t="s">
        <v>511</v>
      </c>
      <c r="S186" s="3" t="s">
        <v>512</v>
      </c>
      <c r="T186" s="3" t="s">
        <v>18</v>
      </c>
      <c r="U186" s="3" t="s">
        <v>384</v>
      </c>
      <c r="V186" s="2" t="s">
        <v>20</v>
      </c>
      <c r="W186" s="21"/>
      <c r="X186" s="16">
        <v>0.22</v>
      </c>
    </row>
    <row r="187" spans="1:24" ht="60" x14ac:dyDescent="0.25">
      <c r="A187" s="3" t="s">
        <v>513</v>
      </c>
      <c r="B187" s="3" t="s">
        <v>2771</v>
      </c>
      <c r="C187" s="5" t="s">
        <v>2768</v>
      </c>
      <c r="D187" s="13">
        <v>15.183333333333332</v>
      </c>
      <c r="E187" s="5">
        <v>120</v>
      </c>
      <c r="F187" s="5"/>
      <c r="G187" s="5">
        <v>1</v>
      </c>
      <c r="H187" s="5">
        <v>1</v>
      </c>
      <c r="I187" s="5">
        <v>1</v>
      </c>
      <c r="J187" s="5">
        <v>10</v>
      </c>
      <c r="K187" s="14">
        <f t="shared" si="14"/>
        <v>1821.9999999999998</v>
      </c>
      <c r="L187" s="14">
        <f t="shared" si="15"/>
        <v>0</v>
      </c>
      <c r="M187" s="14">
        <f t="shared" si="16"/>
        <v>15.183333333333332</v>
      </c>
      <c r="N187" s="14">
        <f t="shared" si="17"/>
        <v>15.183333333333332</v>
      </c>
      <c r="O187" s="14">
        <f t="shared" si="18"/>
        <v>15.183333333333332</v>
      </c>
      <c r="P187" s="14">
        <f t="shared" si="19"/>
        <v>151.83333333333331</v>
      </c>
      <c r="Q187" s="15">
        <f t="shared" si="20"/>
        <v>2019.3833333333332</v>
      </c>
      <c r="R187" s="11" t="s">
        <v>514</v>
      </c>
      <c r="S187" s="3" t="s">
        <v>515</v>
      </c>
      <c r="T187" s="3" t="s">
        <v>18</v>
      </c>
      <c r="U187" s="3" t="s">
        <v>384</v>
      </c>
      <c r="V187" s="2" t="s">
        <v>20</v>
      </c>
      <c r="W187" s="21"/>
      <c r="X187" s="16">
        <v>0.22</v>
      </c>
    </row>
    <row r="188" spans="1:24" ht="60" x14ac:dyDescent="0.25">
      <c r="A188" s="3" t="s">
        <v>516</v>
      </c>
      <c r="B188" s="3" t="s">
        <v>2771</v>
      </c>
      <c r="C188" s="5" t="s">
        <v>2768</v>
      </c>
      <c r="D188" s="13">
        <v>33.15</v>
      </c>
      <c r="E188" s="5">
        <v>120</v>
      </c>
      <c r="F188" s="5"/>
      <c r="G188" s="5">
        <v>1</v>
      </c>
      <c r="H188" s="5">
        <v>1</v>
      </c>
      <c r="I188" s="5">
        <v>1</v>
      </c>
      <c r="J188" s="5">
        <v>10</v>
      </c>
      <c r="K188" s="14">
        <f t="shared" si="14"/>
        <v>3978</v>
      </c>
      <c r="L188" s="14">
        <f t="shared" si="15"/>
        <v>0</v>
      </c>
      <c r="M188" s="14">
        <f t="shared" si="16"/>
        <v>33.15</v>
      </c>
      <c r="N188" s="14">
        <f t="shared" si="17"/>
        <v>33.15</v>
      </c>
      <c r="O188" s="14">
        <f t="shared" si="18"/>
        <v>33.15</v>
      </c>
      <c r="P188" s="14">
        <f t="shared" si="19"/>
        <v>331.5</v>
      </c>
      <c r="Q188" s="15">
        <f t="shared" si="20"/>
        <v>4408.9500000000007</v>
      </c>
      <c r="R188" s="11" t="s">
        <v>517</v>
      </c>
      <c r="S188" s="3" t="s">
        <v>518</v>
      </c>
      <c r="T188" s="3" t="s">
        <v>18</v>
      </c>
      <c r="U188" s="3" t="s">
        <v>384</v>
      </c>
      <c r="V188" s="2" t="s">
        <v>20</v>
      </c>
      <c r="W188" s="21"/>
      <c r="X188" s="16">
        <v>0.22</v>
      </c>
    </row>
    <row r="189" spans="1:24" ht="60" x14ac:dyDescent="0.25">
      <c r="A189" s="3" t="s">
        <v>519</v>
      </c>
      <c r="B189" s="3" t="s">
        <v>2771</v>
      </c>
      <c r="C189" s="5" t="s">
        <v>2768</v>
      </c>
      <c r="D189" s="13">
        <v>9.9666666666666686</v>
      </c>
      <c r="E189" s="5">
        <v>120</v>
      </c>
      <c r="F189" s="5"/>
      <c r="G189" s="5">
        <v>1</v>
      </c>
      <c r="H189" s="5">
        <v>1</v>
      </c>
      <c r="I189" s="5">
        <v>1</v>
      </c>
      <c r="J189" s="5">
        <v>10</v>
      </c>
      <c r="K189" s="14">
        <f t="shared" si="14"/>
        <v>1196.0000000000002</v>
      </c>
      <c r="L189" s="14">
        <f t="shared" si="15"/>
        <v>0</v>
      </c>
      <c r="M189" s="14">
        <f t="shared" si="16"/>
        <v>9.9666666666666686</v>
      </c>
      <c r="N189" s="14">
        <f t="shared" si="17"/>
        <v>9.9666666666666686</v>
      </c>
      <c r="O189" s="14">
        <f t="shared" si="18"/>
        <v>9.9666666666666686</v>
      </c>
      <c r="P189" s="14">
        <f t="shared" si="19"/>
        <v>99.666666666666686</v>
      </c>
      <c r="Q189" s="15">
        <f t="shared" si="20"/>
        <v>1325.5666666666671</v>
      </c>
      <c r="R189" s="11" t="s">
        <v>487</v>
      </c>
      <c r="S189" s="3" t="s">
        <v>520</v>
      </c>
      <c r="T189" s="3" t="s">
        <v>18</v>
      </c>
      <c r="U189" s="3" t="s">
        <v>384</v>
      </c>
      <c r="V189" s="2" t="s">
        <v>20</v>
      </c>
      <c r="W189" s="21"/>
      <c r="X189" s="16">
        <v>0.22</v>
      </c>
    </row>
    <row r="190" spans="1:24" ht="60" x14ac:dyDescent="0.25">
      <c r="A190" s="3" t="s">
        <v>521</v>
      </c>
      <c r="B190" s="3" t="s">
        <v>2771</v>
      </c>
      <c r="C190" s="5" t="s">
        <v>2768</v>
      </c>
      <c r="D190" s="13">
        <v>9.25</v>
      </c>
      <c r="E190" s="5">
        <v>120</v>
      </c>
      <c r="F190" s="5"/>
      <c r="G190" s="5">
        <v>1</v>
      </c>
      <c r="H190" s="5">
        <v>1</v>
      </c>
      <c r="I190" s="5">
        <v>1</v>
      </c>
      <c r="J190" s="5">
        <v>10</v>
      </c>
      <c r="K190" s="14">
        <f t="shared" si="14"/>
        <v>1110</v>
      </c>
      <c r="L190" s="14">
        <f t="shared" si="15"/>
        <v>0</v>
      </c>
      <c r="M190" s="14">
        <f t="shared" si="16"/>
        <v>9.25</v>
      </c>
      <c r="N190" s="14">
        <f t="shared" si="17"/>
        <v>9.25</v>
      </c>
      <c r="O190" s="14">
        <f t="shared" si="18"/>
        <v>9.25</v>
      </c>
      <c r="P190" s="14">
        <f t="shared" si="19"/>
        <v>92.5</v>
      </c>
      <c r="Q190" s="15">
        <f t="shared" si="20"/>
        <v>1230.25</v>
      </c>
      <c r="R190" s="11" t="s">
        <v>481</v>
      </c>
      <c r="S190" s="3" t="s">
        <v>522</v>
      </c>
      <c r="T190" s="3" t="s">
        <v>18</v>
      </c>
      <c r="U190" s="3" t="s">
        <v>384</v>
      </c>
      <c r="V190" s="2" t="s">
        <v>20</v>
      </c>
      <c r="W190" s="21"/>
      <c r="X190" s="16">
        <v>0.22</v>
      </c>
    </row>
    <row r="191" spans="1:24" ht="45" x14ac:dyDescent="0.25">
      <c r="A191" s="3" t="s">
        <v>523</v>
      </c>
      <c r="B191" s="3" t="s">
        <v>2771</v>
      </c>
      <c r="C191" s="5" t="s">
        <v>2768</v>
      </c>
      <c r="D191" s="13">
        <v>12.566666666666668</v>
      </c>
      <c r="E191" s="5">
        <v>120</v>
      </c>
      <c r="F191" s="5"/>
      <c r="G191" s="5">
        <v>1</v>
      </c>
      <c r="H191" s="5">
        <v>1</v>
      </c>
      <c r="I191" s="5">
        <v>1</v>
      </c>
      <c r="J191" s="5">
        <v>10</v>
      </c>
      <c r="K191" s="14">
        <f t="shared" si="14"/>
        <v>1508.0000000000002</v>
      </c>
      <c r="L191" s="14">
        <f t="shared" si="15"/>
        <v>0</v>
      </c>
      <c r="M191" s="14">
        <f t="shared" si="16"/>
        <v>12.566666666666668</v>
      </c>
      <c r="N191" s="14">
        <f t="shared" si="17"/>
        <v>12.566666666666668</v>
      </c>
      <c r="O191" s="14">
        <f t="shared" si="18"/>
        <v>12.566666666666668</v>
      </c>
      <c r="P191" s="14">
        <f t="shared" si="19"/>
        <v>125.66666666666669</v>
      </c>
      <c r="Q191" s="15">
        <f t="shared" si="20"/>
        <v>1671.3666666666668</v>
      </c>
      <c r="R191" s="11" t="s">
        <v>524</v>
      </c>
      <c r="S191" s="3" t="s">
        <v>525</v>
      </c>
      <c r="T191" s="3" t="s">
        <v>18</v>
      </c>
      <c r="U191" s="3" t="s">
        <v>526</v>
      </c>
      <c r="V191" s="2" t="s">
        <v>20</v>
      </c>
      <c r="W191" s="21"/>
      <c r="X191" s="16">
        <v>0.22</v>
      </c>
    </row>
    <row r="192" spans="1:24" ht="60" x14ac:dyDescent="0.25">
      <c r="A192" s="3" t="s">
        <v>530</v>
      </c>
      <c r="B192" s="3" t="s">
        <v>2771</v>
      </c>
      <c r="C192" s="5" t="s">
        <v>2768</v>
      </c>
      <c r="D192" s="13">
        <v>7.35</v>
      </c>
      <c r="E192" s="5">
        <v>120</v>
      </c>
      <c r="F192" s="5"/>
      <c r="G192" s="5">
        <v>1</v>
      </c>
      <c r="H192" s="5">
        <v>1</v>
      </c>
      <c r="I192" s="5">
        <v>1</v>
      </c>
      <c r="J192" s="5">
        <v>10</v>
      </c>
      <c r="K192" s="14">
        <f t="shared" si="14"/>
        <v>882</v>
      </c>
      <c r="L192" s="14">
        <f t="shared" si="15"/>
        <v>0</v>
      </c>
      <c r="M192" s="14">
        <f t="shared" si="16"/>
        <v>7.35</v>
      </c>
      <c r="N192" s="14">
        <f t="shared" si="17"/>
        <v>7.35</v>
      </c>
      <c r="O192" s="14">
        <f t="shared" si="18"/>
        <v>7.35</v>
      </c>
      <c r="P192" s="14">
        <f t="shared" si="19"/>
        <v>73.5</v>
      </c>
      <c r="Q192" s="15">
        <f t="shared" si="20"/>
        <v>977.55000000000007</v>
      </c>
      <c r="R192" s="11" t="s">
        <v>436</v>
      </c>
      <c r="S192" s="3" t="s">
        <v>437</v>
      </c>
      <c r="T192" s="3" t="s">
        <v>18</v>
      </c>
      <c r="U192" s="3" t="s">
        <v>384</v>
      </c>
      <c r="V192" s="2" t="s">
        <v>20</v>
      </c>
      <c r="W192" s="21"/>
      <c r="X192" s="16">
        <v>0.22</v>
      </c>
    </row>
    <row r="193" spans="1:24" ht="45" x14ac:dyDescent="0.25">
      <c r="A193" s="3" t="s">
        <v>536</v>
      </c>
      <c r="B193" s="3" t="s">
        <v>2771</v>
      </c>
      <c r="C193" s="5" t="s">
        <v>2768</v>
      </c>
      <c r="D193" s="13">
        <v>15.15</v>
      </c>
      <c r="E193" s="5">
        <v>120</v>
      </c>
      <c r="F193" s="5"/>
      <c r="G193" s="5">
        <v>1</v>
      </c>
      <c r="H193" s="5">
        <v>40</v>
      </c>
      <c r="I193" s="5">
        <v>1</v>
      </c>
      <c r="J193" s="5">
        <v>14</v>
      </c>
      <c r="K193" s="14">
        <f t="shared" si="14"/>
        <v>1818</v>
      </c>
      <c r="L193" s="14">
        <f t="shared" si="15"/>
        <v>0</v>
      </c>
      <c r="M193" s="14">
        <f t="shared" si="16"/>
        <v>15.15</v>
      </c>
      <c r="N193" s="14">
        <f t="shared" si="17"/>
        <v>606</v>
      </c>
      <c r="O193" s="14">
        <f t="shared" si="18"/>
        <v>15.15</v>
      </c>
      <c r="P193" s="14">
        <f t="shared" si="19"/>
        <v>212.1</v>
      </c>
      <c r="Q193" s="15">
        <f t="shared" si="20"/>
        <v>2666.4</v>
      </c>
      <c r="R193" s="11" t="s">
        <v>537</v>
      </c>
      <c r="S193" s="3" t="s">
        <v>538</v>
      </c>
      <c r="T193" s="3" t="s">
        <v>18</v>
      </c>
      <c r="U193" s="3" t="s">
        <v>384</v>
      </c>
      <c r="V193" s="2" t="s">
        <v>20</v>
      </c>
      <c r="W193" s="21"/>
      <c r="X193" s="16">
        <v>0.22</v>
      </c>
    </row>
    <row r="194" spans="1:24" ht="60" x14ac:dyDescent="0.25">
      <c r="A194" s="3" t="s">
        <v>539</v>
      </c>
      <c r="B194" s="3" t="s">
        <v>2771</v>
      </c>
      <c r="C194" s="5" t="s">
        <v>2768</v>
      </c>
      <c r="D194" s="13">
        <v>12.333333333333334</v>
      </c>
      <c r="E194" s="5">
        <v>120</v>
      </c>
      <c r="F194" s="5"/>
      <c r="G194" s="5">
        <v>1</v>
      </c>
      <c r="H194" s="5">
        <v>40</v>
      </c>
      <c r="I194" s="5">
        <v>1</v>
      </c>
      <c r="J194" s="5">
        <v>33</v>
      </c>
      <c r="K194" s="14">
        <f t="shared" ref="K194:K257" si="21">D194*E194</f>
        <v>1480</v>
      </c>
      <c r="L194" s="14">
        <f t="shared" ref="L194:L257" si="22">D194*F194</f>
        <v>0</v>
      </c>
      <c r="M194" s="14">
        <f t="shared" ref="M194:M257" si="23">D194*G194</f>
        <v>12.333333333333334</v>
      </c>
      <c r="N194" s="14">
        <f t="shared" ref="N194:N257" si="24">D194*H194</f>
        <v>493.33333333333337</v>
      </c>
      <c r="O194" s="14">
        <f t="shared" ref="O194:O257" si="25">D194*I194</f>
        <v>12.333333333333334</v>
      </c>
      <c r="P194" s="14">
        <f t="shared" ref="P194:P257" si="26">D194*J194</f>
        <v>407</v>
      </c>
      <c r="Q194" s="15">
        <f t="shared" ref="Q194:Q257" si="27">SUM(K194:P194)</f>
        <v>2405</v>
      </c>
      <c r="R194" s="11" t="s">
        <v>540</v>
      </c>
      <c r="S194" s="3" t="s">
        <v>541</v>
      </c>
      <c r="T194" s="3" t="s">
        <v>18</v>
      </c>
      <c r="U194" s="3" t="s">
        <v>384</v>
      </c>
      <c r="V194" s="2" t="s">
        <v>20</v>
      </c>
      <c r="W194" s="21"/>
      <c r="X194" s="16">
        <v>0.22</v>
      </c>
    </row>
    <row r="195" spans="1:24" ht="60" x14ac:dyDescent="0.25">
      <c r="A195" s="3" t="s">
        <v>542</v>
      </c>
      <c r="B195" s="3" t="s">
        <v>2771</v>
      </c>
      <c r="C195" s="5" t="s">
        <v>2768</v>
      </c>
      <c r="D195" s="13">
        <v>9.0166666666666657</v>
      </c>
      <c r="E195" s="5">
        <v>120</v>
      </c>
      <c r="F195" s="5">
        <v>20</v>
      </c>
      <c r="G195" s="5">
        <v>1</v>
      </c>
      <c r="H195" s="5">
        <v>50</v>
      </c>
      <c r="I195" s="5">
        <v>1</v>
      </c>
      <c r="J195" s="5">
        <v>10</v>
      </c>
      <c r="K195" s="14">
        <f t="shared" si="21"/>
        <v>1082</v>
      </c>
      <c r="L195" s="14">
        <f t="shared" si="22"/>
        <v>180.33333333333331</v>
      </c>
      <c r="M195" s="14">
        <f t="shared" si="23"/>
        <v>9.0166666666666657</v>
      </c>
      <c r="N195" s="14">
        <f t="shared" si="24"/>
        <v>450.83333333333326</v>
      </c>
      <c r="O195" s="14">
        <f t="shared" si="25"/>
        <v>9.0166666666666657</v>
      </c>
      <c r="P195" s="14">
        <f t="shared" si="26"/>
        <v>90.166666666666657</v>
      </c>
      <c r="Q195" s="15">
        <f t="shared" si="27"/>
        <v>1821.3666666666666</v>
      </c>
      <c r="R195" s="11" t="s">
        <v>543</v>
      </c>
      <c r="S195" s="3" t="s">
        <v>544</v>
      </c>
      <c r="T195" s="3" t="s">
        <v>18</v>
      </c>
      <c r="U195" s="3" t="s">
        <v>384</v>
      </c>
      <c r="V195" s="2" t="s">
        <v>20</v>
      </c>
      <c r="W195" s="21"/>
      <c r="X195" s="16">
        <v>0.22</v>
      </c>
    </row>
    <row r="196" spans="1:24" ht="60" x14ac:dyDescent="0.25">
      <c r="A196" s="3" t="s">
        <v>545</v>
      </c>
      <c r="B196" s="3" t="s">
        <v>2771</v>
      </c>
      <c r="C196" s="5" t="s">
        <v>2768</v>
      </c>
      <c r="D196" s="13">
        <v>17.316666666666666</v>
      </c>
      <c r="E196" s="5">
        <v>120</v>
      </c>
      <c r="F196" s="5"/>
      <c r="G196" s="5">
        <v>1</v>
      </c>
      <c r="H196" s="5">
        <v>1</v>
      </c>
      <c r="I196" s="5">
        <v>1</v>
      </c>
      <c r="J196" s="5">
        <v>10</v>
      </c>
      <c r="K196" s="14">
        <f t="shared" si="21"/>
        <v>2078</v>
      </c>
      <c r="L196" s="14">
        <f t="shared" si="22"/>
        <v>0</v>
      </c>
      <c r="M196" s="14">
        <f t="shared" si="23"/>
        <v>17.316666666666666</v>
      </c>
      <c r="N196" s="14">
        <f t="shared" si="24"/>
        <v>17.316666666666666</v>
      </c>
      <c r="O196" s="14">
        <f t="shared" si="25"/>
        <v>17.316666666666666</v>
      </c>
      <c r="P196" s="14">
        <f t="shared" si="26"/>
        <v>173.16666666666666</v>
      </c>
      <c r="Q196" s="15">
        <f t="shared" si="27"/>
        <v>2303.1166666666663</v>
      </c>
      <c r="R196" s="11" t="s">
        <v>546</v>
      </c>
      <c r="S196" s="3" t="s">
        <v>547</v>
      </c>
      <c r="T196" s="3" t="s">
        <v>18</v>
      </c>
      <c r="U196" s="3" t="s">
        <v>384</v>
      </c>
      <c r="V196" s="2" t="s">
        <v>20</v>
      </c>
      <c r="W196" s="21"/>
      <c r="X196" s="16">
        <v>0.22</v>
      </c>
    </row>
    <row r="197" spans="1:24" ht="45" x14ac:dyDescent="0.25">
      <c r="A197" s="3" t="s">
        <v>548</v>
      </c>
      <c r="B197" s="3" t="s">
        <v>2771</v>
      </c>
      <c r="C197" s="5" t="s">
        <v>2768</v>
      </c>
      <c r="D197" s="13">
        <v>89.116666666666674</v>
      </c>
      <c r="E197" s="5">
        <v>120</v>
      </c>
      <c r="F197" s="5"/>
      <c r="G197" s="5">
        <v>1</v>
      </c>
      <c r="H197" s="5">
        <v>1</v>
      </c>
      <c r="I197" s="5">
        <v>1</v>
      </c>
      <c r="J197" s="5">
        <v>10</v>
      </c>
      <c r="K197" s="14">
        <f t="shared" si="21"/>
        <v>10694</v>
      </c>
      <c r="L197" s="14">
        <f t="shared" si="22"/>
        <v>0</v>
      </c>
      <c r="M197" s="14">
        <f t="shared" si="23"/>
        <v>89.116666666666674</v>
      </c>
      <c r="N197" s="14">
        <f t="shared" si="24"/>
        <v>89.116666666666674</v>
      </c>
      <c r="O197" s="14">
        <f t="shared" si="25"/>
        <v>89.116666666666674</v>
      </c>
      <c r="P197" s="14">
        <f t="shared" si="26"/>
        <v>891.16666666666674</v>
      </c>
      <c r="Q197" s="15">
        <f t="shared" si="27"/>
        <v>11852.516666666666</v>
      </c>
      <c r="R197" s="11" t="s">
        <v>549</v>
      </c>
      <c r="S197" s="3" t="s">
        <v>550</v>
      </c>
      <c r="T197" s="3" t="s">
        <v>18</v>
      </c>
      <c r="U197" s="3" t="s">
        <v>384</v>
      </c>
      <c r="V197" s="2" t="s">
        <v>20</v>
      </c>
      <c r="W197" s="21"/>
      <c r="X197" s="16">
        <v>0.22</v>
      </c>
    </row>
    <row r="198" spans="1:24" ht="60" x14ac:dyDescent="0.25">
      <c r="A198" s="3" t="s">
        <v>2394</v>
      </c>
      <c r="B198" s="3" t="s">
        <v>2770</v>
      </c>
      <c r="C198" s="5" t="s">
        <v>2768</v>
      </c>
      <c r="D198" s="13">
        <v>15.28</v>
      </c>
      <c r="E198" s="5">
        <v>120</v>
      </c>
      <c r="F198" s="5"/>
      <c r="G198" s="5">
        <v>1</v>
      </c>
      <c r="H198" s="5">
        <v>1</v>
      </c>
      <c r="I198" s="5">
        <v>1</v>
      </c>
      <c r="J198" s="5">
        <v>10</v>
      </c>
      <c r="K198" s="14">
        <f t="shared" si="21"/>
        <v>1833.6</v>
      </c>
      <c r="L198" s="14">
        <f t="shared" si="22"/>
        <v>0</v>
      </c>
      <c r="M198" s="14">
        <f t="shared" si="23"/>
        <v>15.28</v>
      </c>
      <c r="N198" s="14">
        <f t="shared" si="24"/>
        <v>15.28</v>
      </c>
      <c r="O198" s="14">
        <f t="shared" si="25"/>
        <v>15.28</v>
      </c>
      <c r="P198" s="14">
        <f t="shared" si="26"/>
        <v>152.79999999999998</v>
      </c>
      <c r="Q198" s="15">
        <f t="shared" si="27"/>
        <v>2032.2399999999998</v>
      </c>
      <c r="R198" s="11" t="s">
        <v>2809</v>
      </c>
      <c r="S198" s="3" t="s">
        <v>2395</v>
      </c>
      <c r="T198" s="3" t="s">
        <v>2773</v>
      </c>
      <c r="U198" s="3" t="s">
        <v>384</v>
      </c>
      <c r="V198" s="3" t="s">
        <v>2810</v>
      </c>
      <c r="W198" s="23">
        <v>4038653024353</v>
      </c>
      <c r="X198" s="16">
        <v>0.22</v>
      </c>
    </row>
    <row r="199" spans="1:24" ht="60" x14ac:dyDescent="0.25">
      <c r="A199" s="3" t="s">
        <v>551</v>
      </c>
      <c r="B199" s="3" t="s">
        <v>2771</v>
      </c>
      <c r="C199" s="5" t="s">
        <v>2768</v>
      </c>
      <c r="D199" s="13">
        <v>10.916666666666668</v>
      </c>
      <c r="E199" s="5">
        <v>120</v>
      </c>
      <c r="F199" s="5"/>
      <c r="G199" s="5">
        <v>1</v>
      </c>
      <c r="H199" s="5">
        <v>1</v>
      </c>
      <c r="I199" s="5">
        <v>1</v>
      </c>
      <c r="J199" s="5">
        <v>10</v>
      </c>
      <c r="K199" s="14">
        <f t="shared" si="21"/>
        <v>1310.0000000000002</v>
      </c>
      <c r="L199" s="14">
        <f t="shared" si="22"/>
        <v>0</v>
      </c>
      <c r="M199" s="14">
        <f t="shared" si="23"/>
        <v>10.916666666666668</v>
      </c>
      <c r="N199" s="14">
        <f t="shared" si="24"/>
        <v>10.916666666666668</v>
      </c>
      <c r="O199" s="14">
        <f t="shared" si="25"/>
        <v>10.916666666666668</v>
      </c>
      <c r="P199" s="14">
        <f t="shared" si="26"/>
        <v>109.16666666666669</v>
      </c>
      <c r="Q199" s="15">
        <f t="shared" si="27"/>
        <v>1451.9166666666672</v>
      </c>
      <c r="R199" s="11" t="s">
        <v>552</v>
      </c>
      <c r="S199" s="3" t="s">
        <v>553</v>
      </c>
      <c r="T199" s="3" t="s">
        <v>18</v>
      </c>
      <c r="U199" s="3" t="s">
        <v>384</v>
      </c>
      <c r="V199" s="2" t="s">
        <v>20</v>
      </c>
      <c r="W199" s="21"/>
      <c r="X199" s="16">
        <v>0.22</v>
      </c>
    </row>
    <row r="200" spans="1:24" ht="45" x14ac:dyDescent="0.25">
      <c r="A200" s="3" t="s">
        <v>554</v>
      </c>
      <c r="B200" s="3" t="s">
        <v>2771</v>
      </c>
      <c r="C200" s="5" t="s">
        <v>2768</v>
      </c>
      <c r="D200" s="13">
        <v>9.7166666666666668</v>
      </c>
      <c r="E200" s="5">
        <v>120</v>
      </c>
      <c r="F200" s="5"/>
      <c r="G200" s="5">
        <v>1</v>
      </c>
      <c r="H200" s="5">
        <v>1</v>
      </c>
      <c r="I200" s="5">
        <v>1</v>
      </c>
      <c r="J200" s="5">
        <v>10</v>
      </c>
      <c r="K200" s="14">
        <f t="shared" si="21"/>
        <v>1166</v>
      </c>
      <c r="L200" s="14">
        <f t="shared" si="22"/>
        <v>0</v>
      </c>
      <c r="M200" s="14">
        <f t="shared" si="23"/>
        <v>9.7166666666666668</v>
      </c>
      <c r="N200" s="14">
        <f t="shared" si="24"/>
        <v>9.7166666666666668</v>
      </c>
      <c r="O200" s="14">
        <f t="shared" si="25"/>
        <v>9.7166666666666668</v>
      </c>
      <c r="P200" s="14">
        <f t="shared" si="26"/>
        <v>97.166666666666671</v>
      </c>
      <c r="Q200" s="15">
        <f t="shared" si="27"/>
        <v>1292.3166666666668</v>
      </c>
      <c r="R200" s="11" t="s">
        <v>555</v>
      </c>
      <c r="S200" s="3" t="s">
        <v>556</v>
      </c>
      <c r="T200" s="3" t="s">
        <v>18</v>
      </c>
      <c r="U200" s="3" t="s">
        <v>384</v>
      </c>
      <c r="V200" s="2" t="s">
        <v>20</v>
      </c>
      <c r="W200" s="21"/>
      <c r="X200" s="16">
        <v>0.22</v>
      </c>
    </row>
    <row r="201" spans="1:24" ht="45" x14ac:dyDescent="0.25">
      <c r="A201" s="3" t="s">
        <v>557</v>
      </c>
      <c r="B201" s="3" t="s">
        <v>2771</v>
      </c>
      <c r="C201" s="5" t="s">
        <v>2768</v>
      </c>
      <c r="D201" s="13">
        <v>13.516666666666666</v>
      </c>
      <c r="E201" s="5">
        <v>120</v>
      </c>
      <c r="F201" s="5"/>
      <c r="G201" s="5">
        <v>1</v>
      </c>
      <c r="H201" s="5">
        <v>1</v>
      </c>
      <c r="I201" s="5">
        <v>1</v>
      </c>
      <c r="J201" s="5">
        <v>10</v>
      </c>
      <c r="K201" s="14">
        <f t="shared" si="21"/>
        <v>1622</v>
      </c>
      <c r="L201" s="14">
        <f t="shared" si="22"/>
        <v>0</v>
      </c>
      <c r="M201" s="14">
        <f t="shared" si="23"/>
        <v>13.516666666666666</v>
      </c>
      <c r="N201" s="14">
        <f t="shared" si="24"/>
        <v>13.516666666666666</v>
      </c>
      <c r="O201" s="14">
        <f t="shared" si="25"/>
        <v>13.516666666666666</v>
      </c>
      <c r="P201" s="14">
        <f t="shared" si="26"/>
        <v>135.16666666666666</v>
      </c>
      <c r="Q201" s="15">
        <f t="shared" si="27"/>
        <v>1797.7166666666667</v>
      </c>
      <c r="R201" s="11" t="s">
        <v>558</v>
      </c>
      <c r="S201" s="3" t="s">
        <v>559</v>
      </c>
      <c r="T201" s="3" t="s">
        <v>18</v>
      </c>
      <c r="U201" s="3" t="s">
        <v>384</v>
      </c>
      <c r="V201" s="2" t="s">
        <v>20</v>
      </c>
      <c r="W201" s="21"/>
      <c r="X201" s="16">
        <v>0.22</v>
      </c>
    </row>
    <row r="202" spans="1:24" ht="45" x14ac:dyDescent="0.25">
      <c r="A202" s="3" t="s">
        <v>560</v>
      </c>
      <c r="B202" s="3" t="s">
        <v>2771</v>
      </c>
      <c r="C202" s="5" t="s">
        <v>2768</v>
      </c>
      <c r="D202" s="13">
        <v>16.750000000000004</v>
      </c>
      <c r="E202" s="5">
        <v>120</v>
      </c>
      <c r="F202" s="5"/>
      <c r="G202" s="5">
        <v>1</v>
      </c>
      <c r="H202" s="5">
        <v>1</v>
      </c>
      <c r="I202" s="5">
        <v>1</v>
      </c>
      <c r="J202" s="5">
        <v>10</v>
      </c>
      <c r="K202" s="14">
        <f t="shared" si="21"/>
        <v>2010.0000000000005</v>
      </c>
      <c r="L202" s="14">
        <f t="shared" si="22"/>
        <v>0</v>
      </c>
      <c r="M202" s="14">
        <f t="shared" si="23"/>
        <v>16.750000000000004</v>
      </c>
      <c r="N202" s="14">
        <f t="shared" si="24"/>
        <v>16.750000000000004</v>
      </c>
      <c r="O202" s="14">
        <f t="shared" si="25"/>
        <v>16.750000000000004</v>
      </c>
      <c r="P202" s="14">
        <f t="shared" si="26"/>
        <v>167.50000000000003</v>
      </c>
      <c r="Q202" s="15">
        <f t="shared" si="27"/>
        <v>2227.7500000000005</v>
      </c>
      <c r="R202" s="11" t="s">
        <v>561</v>
      </c>
      <c r="S202" s="3" t="s">
        <v>562</v>
      </c>
      <c r="T202" s="3" t="s">
        <v>18</v>
      </c>
      <c r="U202" s="3" t="s">
        <v>384</v>
      </c>
      <c r="V202" s="2" t="s">
        <v>20</v>
      </c>
      <c r="W202" s="21"/>
      <c r="X202" s="16">
        <v>0.22</v>
      </c>
    </row>
    <row r="203" spans="1:24" ht="45" x14ac:dyDescent="0.25">
      <c r="A203" s="3" t="s">
        <v>563</v>
      </c>
      <c r="B203" s="3" t="s">
        <v>2771</v>
      </c>
      <c r="C203" s="5" t="s">
        <v>2768</v>
      </c>
      <c r="D203" s="13">
        <v>18.266666666666666</v>
      </c>
      <c r="E203" s="5">
        <v>120</v>
      </c>
      <c r="F203" s="5"/>
      <c r="G203" s="5">
        <v>1</v>
      </c>
      <c r="H203" s="5">
        <v>1</v>
      </c>
      <c r="I203" s="5">
        <v>1</v>
      </c>
      <c r="J203" s="5">
        <v>10</v>
      </c>
      <c r="K203" s="14">
        <f t="shared" si="21"/>
        <v>2192</v>
      </c>
      <c r="L203" s="14">
        <f t="shared" si="22"/>
        <v>0</v>
      </c>
      <c r="M203" s="14">
        <f t="shared" si="23"/>
        <v>18.266666666666666</v>
      </c>
      <c r="N203" s="14">
        <f t="shared" si="24"/>
        <v>18.266666666666666</v>
      </c>
      <c r="O203" s="14">
        <f t="shared" si="25"/>
        <v>18.266666666666666</v>
      </c>
      <c r="P203" s="14">
        <f t="shared" si="26"/>
        <v>182.66666666666666</v>
      </c>
      <c r="Q203" s="15">
        <f t="shared" si="27"/>
        <v>2429.4666666666672</v>
      </c>
      <c r="R203" s="11" t="s">
        <v>564</v>
      </c>
      <c r="S203" s="3" t="s">
        <v>565</v>
      </c>
      <c r="T203" s="3" t="s">
        <v>18</v>
      </c>
      <c r="U203" s="3" t="s">
        <v>384</v>
      </c>
      <c r="V203" s="2" t="s">
        <v>20</v>
      </c>
      <c r="W203" s="21"/>
      <c r="X203" s="16">
        <v>0.22</v>
      </c>
    </row>
    <row r="204" spans="1:24" ht="45" x14ac:dyDescent="0.25">
      <c r="A204" s="3" t="s">
        <v>2396</v>
      </c>
      <c r="B204" s="3" t="s">
        <v>2770</v>
      </c>
      <c r="C204" s="5" t="s">
        <v>2768</v>
      </c>
      <c r="D204" s="13">
        <v>160.08000000000001</v>
      </c>
      <c r="E204" s="5">
        <v>120</v>
      </c>
      <c r="F204" s="5"/>
      <c r="G204" s="5">
        <v>1</v>
      </c>
      <c r="H204" s="5">
        <v>1</v>
      </c>
      <c r="I204" s="5">
        <v>1</v>
      </c>
      <c r="J204" s="5">
        <v>77</v>
      </c>
      <c r="K204" s="14">
        <f t="shared" si="21"/>
        <v>19209.600000000002</v>
      </c>
      <c r="L204" s="14">
        <f t="shared" si="22"/>
        <v>0</v>
      </c>
      <c r="M204" s="14">
        <f t="shared" si="23"/>
        <v>160.08000000000001</v>
      </c>
      <c r="N204" s="14">
        <f t="shared" si="24"/>
        <v>160.08000000000001</v>
      </c>
      <c r="O204" s="14">
        <f t="shared" si="25"/>
        <v>160.08000000000001</v>
      </c>
      <c r="P204" s="14">
        <f t="shared" si="26"/>
        <v>12326.160000000002</v>
      </c>
      <c r="Q204" s="15">
        <f t="shared" si="27"/>
        <v>32016.000000000007</v>
      </c>
      <c r="R204" s="11" t="s">
        <v>2811</v>
      </c>
      <c r="S204" s="3" t="s">
        <v>2397</v>
      </c>
      <c r="T204" s="3" t="s">
        <v>2773</v>
      </c>
      <c r="U204" s="3" t="s">
        <v>2812</v>
      </c>
      <c r="V204" s="3" t="s">
        <v>2813</v>
      </c>
      <c r="W204" s="23">
        <v>4046963093914</v>
      </c>
      <c r="X204" s="16">
        <v>0.22</v>
      </c>
    </row>
    <row r="205" spans="1:24" ht="75" x14ac:dyDescent="0.25">
      <c r="A205" s="3" t="s">
        <v>573</v>
      </c>
      <c r="B205" s="3" t="s">
        <v>2771</v>
      </c>
      <c r="C205" s="5" t="s">
        <v>2768</v>
      </c>
      <c r="D205" s="13">
        <v>12.066666666666668</v>
      </c>
      <c r="E205" s="5">
        <v>80</v>
      </c>
      <c r="F205" s="5"/>
      <c r="G205" s="5">
        <v>1</v>
      </c>
      <c r="H205" s="5">
        <v>1</v>
      </c>
      <c r="I205" s="5">
        <v>1</v>
      </c>
      <c r="J205" s="5">
        <v>6</v>
      </c>
      <c r="K205" s="14">
        <f t="shared" si="21"/>
        <v>965.33333333333348</v>
      </c>
      <c r="L205" s="14">
        <f t="shared" si="22"/>
        <v>0</v>
      </c>
      <c r="M205" s="14">
        <f t="shared" si="23"/>
        <v>12.066666666666668</v>
      </c>
      <c r="N205" s="14">
        <f t="shared" si="24"/>
        <v>12.066666666666668</v>
      </c>
      <c r="O205" s="14">
        <f t="shared" si="25"/>
        <v>12.066666666666668</v>
      </c>
      <c r="P205" s="14">
        <f t="shared" si="26"/>
        <v>72.400000000000006</v>
      </c>
      <c r="Q205" s="15">
        <f t="shared" si="27"/>
        <v>1073.9333333333336</v>
      </c>
      <c r="R205" s="11" t="s">
        <v>574</v>
      </c>
      <c r="S205" s="3" t="s">
        <v>575</v>
      </c>
      <c r="T205" s="3" t="s">
        <v>18</v>
      </c>
      <c r="U205" s="3" t="s">
        <v>384</v>
      </c>
      <c r="V205" s="2" t="s">
        <v>20</v>
      </c>
      <c r="W205" s="21"/>
      <c r="X205" s="16">
        <v>0.22</v>
      </c>
    </row>
    <row r="206" spans="1:24" ht="75" x14ac:dyDescent="0.25">
      <c r="A206" s="3" t="s">
        <v>576</v>
      </c>
      <c r="B206" s="3" t="s">
        <v>2771</v>
      </c>
      <c r="C206" s="5" t="s">
        <v>2768</v>
      </c>
      <c r="D206" s="13">
        <v>7.6</v>
      </c>
      <c r="E206" s="5">
        <v>80</v>
      </c>
      <c r="F206" s="5"/>
      <c r="G206" s="5">
        <v>1</v>
      </c>
      <c r="H206" s="5">
        <v>1</v>
      </c>
      <c r="I206" s="5">
        <v>1</v>
      </c>
      <c r="J206" s="5">
        <v>5</v>
      </c>
      <c r="K206" s="14">
        <f t="shared" si="21"/>
        <v>608</v>
      </c>
      <c r="L206" s="14">
        <f t="shared" si="22"/>
        <v>0</v>
      </c>
      <c r="M206" s="14">
        <f t="shared" si="23"/>
        <v>7.6</v>
      </c>
      <c r="N206" s="14">
        <f t="shared" si="24"/>
        <v>7.6</v>
      </c>
      <c r="O206" s="14">
        <f t="shared" si="25"/>
        <v>7.6</v>
      </c>
      <c r="P206" s="14">
        <f t="shared" si="26"/>
        <v>38</v>
      </c>
      <c r="Q206" s="15">
        <f t="shared" si="27"/>
        <v>668.80000000000007</v>
      </c>
      <c r="R206" s="11" t="s">
        <v>574</v>
      </c>
      <c r="S206" s="3" t="s">
        <v>577</v>
      </c>
      <c r="T206" s="3" t="s">
        <v>18</v>
      </c>
      <c r="U206" s="3" t="s">
        <v>384</v>
      </c>
      <c r="V206" s="2" t="s">
        <v>20</v>
      </c>
      <c r="W206" s="21"/>
      <c r="X206" s="16">
        <v>0.22</v>
      </c>
    </row>
    <row r="207" spans="1:24" ht="75" x14ac:dyDescent="0.25">
      <c r="A207" s="3" t="s">
        <v>578</v>
      </c>
      <c r="B207" s="3" t="s">
        <v>2771</v>
      </c>
      <c r="C207" s="5" t="s">
        <v>2768</v>
      </c>
      <c r="D207" s="13">
        <v>8.0666666666666664</v>
      </c>
      <c r="E207" s="5">
        <v>80</v>
      </c>
      <c r="F207" s="5"/>
      <c r="G207" s="5">
        <v>1</v>
      </c>
      <c r="H207" s="5">
        <v>1</v>
      </c>
      <c r="I207" s="5">
        <v>1</v>
      </c>
      <c r="J207" s="5">
        <v>5</v>
      </c>
      <c r="K207" s="14">
        <f t="shared" si="21"/>
        <v>645.33333333333326</v>
      </c>
      <c r="L207" s="14">
        <f t="shared" si="22"/>
        <v>0</v>
      </c>
      <c r="M207" s="14">
        <f t="shared" si="23"/>
        <v>8.0666666666666664</v>
      </c>
      <c r="N207" s="14">
        <f t="shared" si="24"/>
        <v>8.0666666666666664</v>
      </c>
      <c r="O207" s="14">
        <f t="shared" si="25"/>
        <v>8.0666666666666664</v>
      </c>
      <c r="P207" s="14">
        <f t="shared" si="26"/>
        <v>40.333333333333329</v>
      </c>
      <c r="Q207" s="15">
        <f t="shared" si="27"/>
        <v>709.86666666666679</v>
      </c>
      <c r="R207" s="11" t="s">
        <v>579</v>
      </c>
      <c r="S207" s="3" t="s">
        <v>580</v>
      </c>
      <c r="T207" s="3" t="s">
        <v>18</v>
      </c>
      <c r="U207" s="3" t="s">
        <v>384</v>
      </c>
      <c r="V207" s="2" t="s">
        <v>20</v>
      </c>
      <c r="W207" s="21"/>
      <c r="X207" s="16">
        <v>0.22</v>
      </c>
    </row>
    <row r="208" spans="1:24" ht="75" x14ac:dyDescent="0.25">
      <c r="A208" s="3" t="s">
        <v>581</v>
      </c>
      <c r="B208" s="3" t="s">
        <v>2771</v>
      </c>
      <c r="C208" s="5" t="s">
        <v>2768</v>
      </c>
      <c r="D208" s="13">
        <v>11.866666666666667</v>
      </c>
      <c r="E208" s="5">
        <v>80</v>
      </c>
      <c r="F208" s="5"/>
      <c r="G208" s="5">
        <v>1</v>
      </c>
      <c r="H208" s="5">
        <v>1</v>
      </c>
      <c r="I208" s="5">
        <v>1</v>
      </c>
      <c r="J208" s="5">
        <v>15</v>
      </c>
      <c r="K208" s="14">
        <f t="shared" si="21"/>
        <v>949.33333333333337</v>
      </c>
      <c r="L208" s="14">
        <f t="shared" si="22"/>
        <v>0</v>
      </c>
      <c r="M208" s="14">
        <f t="shared" si="23"/>
        <v>11.866666666666667</v>
      </c>
      <c r="N208" s="14">
        <f t="shared" si="24"/>
        <v>11.866666666666667</v>
      </c>
      <c r="O208" s="14">
        <f t="shared" si="25"/>
        <v>11.866666666666667</v>
      </c>
      <c r="P208" s="14">
        <f t="shared" si="26"/>
        <v>178</v>
      </c>
      <c r="Q208" s="15">
        <f t="shared" si="27"/>
        <v>1162.9333333333334</v>
      </c>
      <c r="R208" s="11" t="s">
        <v>582</v>
      </c>
      <c r="S208" s="3" t="s">
        <v>583</v>
      </c>
      <c r="T208" s="3" t="s">
        <v>18</v>
      </c>
      <c r="U208" s="3" t="s">
        <v>384</v>
      </c>
      <c r="V208" s="2" t="s">
        <v>20</v>
      </c>
      <c r="W208" s="21"/>
      <c r="X208" s="16">
        <v>0.22</v>
      </c>
    </row>
    <row r="209" spans="1:24" ht="60" x14ac:dyDescent="0.25">
      <c r="A209" s="3" t="s">
        <v>584</v>
      </c>
      <c r="B209" s="3" t="s">
        <v>2771</v>
      </c>
      <c r="C209" s="5" t="s">
        <v>2768</v>
      </c>
      <c r="D209" s="13">
        <v>15.433333333333332</v>
      </c>
      <c r="E209" s="5">
        <v>120</v>
      </c>
      <c r="F209" s="5"/>
      <c r="G209" s="5">
        <v>1</v>
      </c>
      <c r="H209" s="5">
        <v>1</v>
      </c>
      <c r="I209" s="5">
        <v>1</v>
      </c>
      <c r="J209" s="5">
        <v>10</v>
      </c>
      <c r="K209" s="14">
        <f t="shared" si="21"/>
        <v>1851.9999999999998</v>
      </c>
      <c r="L209" s="14">
        <f t="shared" si="22"/>
        <v>0</v>
      </c>
      <c r="M209" s="14">
        <f t="shared" si="23"/>
        <v>15.433333333333332</v>
      </c>
      <c r="N209" s="14">
        <f t="shared" si="24"/>
        <v>15.433333333333332</v>
      </c>
      <c r="O209" s="14">
        <f t="shared" si="25"/>
        <v>15.433333333333332</v>
      </c>
      <c r="P209" s="14">
        <f t="shared" si="26"/>
        <v>154.33333333333331</v>
      </c>
      <c r="Q209" s="15">
        <f t="shared" si="27"/>
        <v>2052.6333333333332</v>
      </c>
      <c r="R209" s="11" t="s">
        <v>585</v>
      </c>
      <c r="S209" s="3" t="s">
        <v>586</v>
      </c>
      <c r="T209" s="3" t="s">
        <v>18</v>
      </c>
      <c r="U209" s="3" t="s">
        <v>384</v>
      </c>
      <c r="V209" s="2" t="s">
        <v>20</v>
      </c>
      <c r="W209" s="21"/>
      <c r="X209" s="16">
        <v>0.22</v>
      </c>
    </row>
    <row r="210" spans="1:24" ht="60" x14ac:dyDescent="0.25">
      <c r="A210" s="3" t="s">
        <v>587</v>
      </c>
      <c r="B210" s="3" t="s">
        <v>2771</v>
      </c>
      <c r="C210" s="5" t="s">
        <v>2768</v>
      </c>
      <c r="D210" s="13">
        <v>35.65</v>
      </c>
      <c r="E210" s="5">
        <v>120</v>
      </c>
      <c r="F210" s="5"/>
      <c r="G210" s="5">
        <v>1</v>
      </c>
      <c r="H210" s="5">
        <v>1</v>
      </c>
      <c r="I210" s="5">
        <v>1</v>
      </c>
      <c r="J210" s="5">
        <v>10</v>
      </c>
      <c r="K210" s="14">
        <f t="shared" si="21"/>
        <v>4278</v>
      </c>
      <c r="L210" s="14">
        <f t="shared" si="22"/>
        <v>0</v>
      </c>
      <c r="M210" s="14">
        <f t="shared" si="23"/>
        <v>35.65</v>
      </c>
      <c r="N210" s="14">
        <f t="shared" si="24"/>
        <v>35.65</v>
      </c>
      <c r="O210" s="14">
        <f t="shared" si="25"/>
        <v>35.65</v>
      </c>
      <c r="P210" s="14">
        <f t="shared" si="26"/>
        <v>356.5</v>
      </c>
      <c r="Q210" s="15">
        <f t="shared" si="27"/>
        <v>4741.4499999999989</v>
      </c>
      <c r="R210" s="11" t="s">
        <v>588</v>
      </c>
      <c r="S210" s="3" t="s">
        <v>589</v>
      </c>
      <c r="T210" s="3" t="s">
        <v>18</v>
      </c>
      <c r="U210" s="3" t="s">
        <v>384</v>
      </c>
      <c r="V210" s="2" t="s">
        <v>20</v>
      </c>
      <c r="W210" s="21"/>
      <c r="X210" s="16">
        <v>0.22</v>
      </c>
    </row>
    <row r="211" spans="1:24" ht="60" x14ac:dyDescent="0.25">
      <c r="A211" s="3" t="s">
        <v>590</v>
      </c>
      <c r="B211" s="3" t="s">
        <v>2771</v>
      </c>
      <c r="C211" s="5" t="s">
        <v>2768</v>
      </c>
      <c r="D211" s="13">
        <v>9.4833333333333343</v>
      </c>
      <c r="E211" s="5">
        <v>120</v>
      </c>
      <c r="F211" s="5"/>
      <c r="G211" s="5">
        <v>1</v>
      </c>
      <c r="H211" s="5">
        <v>1</v>
      </c>
      <c r="I211" s="5">
        <v>1</v>
      </c>
      <c r="J211" s="5">
        <v>10</v>
      </c>
      <c r="K211" s="14">
        <f t="shared" si="21"/>
        <v>1138</v>
      </c>
      <c r="L211" s="14">
        <f t="shared" si="22"/>
        <v>0</v>
      </c>
      <c r="M211" s="14">
        <f t="shared" si="23"/>
        <v>9.4833333333333343</v>
      </c>
      <c r="N211" s="14">
        <f t="shared" si="24"/>
        <v>9.4833333333333343</v>
      </c>
      <c r="O211" s="14">
        <f t="shared" si="25"/>
        <v>9.4833333333333343</v>
      </c>
      <c r="P211" s="14">
        <f t="shared" si="26"/>
        <v>94.833333333333343</v>
      </c>
      <c r="Q211" s="15">
        <f t="shared" si="27"/>
        <v>1261.2833333333333</v>
      </c>
      <c r="R211" s="11" t="s">
        <v>591</v>
      </c>
      <c r="S211" s="3" t="s">
        <v>592</v>
      </c>
      <c r="T211" s="3" t="s">
        <v>18</v>
      </c>
      <c r="U211" s="3" t="s">
        <v>384</v>
      </c>
      <c r="V211" s="2" t="s">
        <v>20</v>
      </c>
      <c r="W211" s="21"/>
      <c r="X211" s="16">
        <v>0.22</v>
      </c>
    </row>
    <row r="212" spans="1:24" ht="60" x14ac:dyDescent="0.25">
      <c r="A212" s="3" t="s">
        <v>632</v>
      </c>
      <c r="B212" s="3" t="s">
        <v>2771</v>
      </c>
      <c r="C212" s="5" t="s">
        <v>2768</v>
      </c>
      <c r="D212" s="13">
        <v>27.75</v>
      </c>
      <c r="E212" s="5">
        <v>120</v>
      </c>
      <c r="F212" s="5"/>
      <c r="G212" s="5">
        <v>1</v>
      </c>
      <c r="H212" s="5">
        <v>1</v>
      </c>
      <c r="I212" s="5">
        <v>1</v>
      </c>
      <c r="J212" s="5">
        <v>10</v>
      </c>
      <c r="K212" s="14">
        <f t="shared" si="21"/>
        <v>3330</v>
      </c>
      <c r="L212" s="14">
        <f t="shared" si="22"/>
        <v>0</v>
      </c>
      <c r="M212" s="14">
        <f t="shared" si="23"/>
        <v>27.75</v>
      </c>
      <c r="N212" s="14">
        <f t="shared" si="24"/>
        <v>27.75</v>
      </c>
      <c r="O212" s="14">
        <f t="shared" si="25"/>
        <v>27.75</v>
      </c>
      <c r="P212" s="14">
        <f t="shared" si="26"/>
        <v>277.5</v>
      </c>
      <c r="Q212" s="15">
        <f t="shared" si="27"/>
        <v>3690.75</v>
      </c>
      <c r="R212" s="11" t="s">
        <v>619</v>
      </c>
      <c r="S212" s="3" t="s">
        <v>633</v>
      </c>
      <c r="T212" s="3" t="s">
        <v>18</v>
      </c>
      <c r="U212" s="3" t="s">
        <v>596</v>
      </c>
      <c r="V212" s="2" t="s">
        <v>20</v>
      </c>
      <c r="W212" s="21"/>
      <c r="X212" s="16">
        <v>0.22</v>
      </c>
    </row>
    <row r="213" spans="1:24" ht="45" x14ac:dyDescent="0.25">
      <c r="A213" s="3" t="s">
        <v>2400</v>
      </c>
      <c r="B213" s="3" t="s">
        <v>2770</v>
      </c>
      <c r="C213" s="5" t="s">
        <v>2768</v>
      </c>
      <c r="D213" s="13">
        <v>44.18</v>
      </c>
      <c r="E213" s="5">
        <v>120</v>
      </c>
      <c r="F213" s="5"/>
      <c r="G213" s="5">
        <v>1</v>
      </c>
      <c r="H213" s="5">
        <v>1</v>
      </c>
      <c r="I213" s="5">
        <v>1</v>
      </c>
      <c r="J213" s="5">
        <v>10</v>
      </c>
      <c r="K213" s="14">
        <f t="shared" si="21"/>
        <v>5301.6</v>
      </c>
      <c r="L213" s="14">
        <f t="shared" si="22"/>
        <v>0</v>
      </c>
      <c r="M213" s="14">
        <f t="shared" si="23"/>
        <v>44.18</v>
      </c>
      <c r="N213" s="14">
        <f t="shared" si="24"/>
        <v>44.18</v>
      </c>
      <c r="O213" s="14">
        <f t="shared" si="25"/>
        <v>44.18</v>
      </c>
      <c r="P213" s="14">
        <f t="shared" si="26"/>
        <v>441.8</v>
      </c>
      <c r="Q213" s="15">
        <f t="shared" si="27"/>
        <v>5875.9400000000014</v>
      </c>
      <c r="R213" s="11" t="s">
        <v>2814</v>
      </c>
      <c r="S213" s="3" t="s">
        <v>2401</v>
      </c>
      <c r="T213" s="3" t="s">
        <v>2773</v>
      </c>
      <c r="U213" s="3" t="s">
        <v>2815</v>
      </c>
      <c r="V213" s="3" t="s">
        <v>2816</v>
      </c>
      <c r="W213" s="23">
        <v>4038653024728</v>
      </c>
      <c r="X213" s="16">
        <v>0.22</v>
      </c>
    </row>
    <row r="214" spans="1:24" ht="45" x14ac:dyDescent="0.25">
      <c r="A214" s="3" t="s">
        <v>2402</v>
      </c>
      <c r="B214" s="3" t="s">
        <v>2770</v>
      </c>
      <c r="C214" s="5" t="s">
        <v>2768</v>
      </c>
      <c r="D214" s="13">
        <v>51.08</v>
      </c>
      <c r="E214" s="5">
        <v>120</v>
      </c>
      <c r="F214" s="5"/>
      <c r="G214" s="5">
        <v>1</v>
      </c>
      <c r="H214" s="5">
        <v>1</v>
      </c>
      <c r="I214" s="5">
        <v>1</v>
      </c>
      <c r="J214" s="5">
        <v>10</v>
      </c>
      <c r="K214" s="14">
        <f t="shared" si="21"/>
        <v>6129.5999999999995</v>
      </c>
      <c r="L214" s="14">
        <f t="shared" si="22"/>
        <v>0</v>
      </c>
      <c r="M214" s="14">
        <f t="shared" si="23"/>
        <v>51.08</v>
      </c>
      <c r="N214" s="14">
        <f t="shared" si="24"/>
        <v>51.08</v>
      </c>
      <c r="O214" s="14">
        <f t="shared" si="25"/>
        <v>51.08</v>
      </c>
      <c r="P214" s="14">
        <f t="shared" si="26"/>
        <v>510.79999999999995</v>
      </c>
      <c r="Q214" s="15">
        <f t="shared" si="27"/>
        <v>6793.6399999999994</v>
      </c>
      <c r="R214" s="11" t="s">
        <v>2814</v>
      </c>
      <c r="S214" s="3" t="s">
        <v>2403</v>
      </c>
      <c r="T214" s="3" t="s">
        <v>2773</v>
      </c>
      <c r="U214" s="3" t="s">
        <v>2815</v>
      </c>
      <c r="V214" s="3" t="s">
        <v>2817</v>
      </c>
      <c r="W214" s="23">
        <v>4038653024735</v>
      </c>
      <c r="X214" s="16">
        <v>0.22</v>
      </c>
    </row>
    <row r="215" spans="1:24" ht="60" x14ac:dyDescent="0.25">
      <c r="A215" s="3" t="s">
        <v>597</v>
      </c>
      <c r="B215" s="3" t="s">
        <v>2771</v>
      </c>
      <c r="C215" s="5" t="s">
        <v>2768</v>
      </c>
      <c r="D215" s="13">
        <v>31.000000000000004</v>
      </c>
      <c r="E215" s="5">
        <v>120</v>
      </c>
      <c r="F215" s="5"/>
      <c r="G215" s="5">
        <v>1</v>
      </c>
      <c r="H215" s="5">
        <v>40</v>
      </c>
      <c r="I215" s="5">
        <v>1</v>
      </c>
      <c r="J215" s="5">
        <v>10</v>
      </c>
      <c r="K215" s="14">
        <f t="shared" si="21"/>
        <v>3720.0000000000005</v>
      </c>
      <c r="L215" s="14">
        <f t="shared" si="22"/>
        <v>0</v>
      </c>
      <c r="M215" s="14">
        <f t="shared" si="23"/>
        <v>31.000000000000004</v>
      </c>
      <c r="N215" s="14">
        <f t="shared" si="24"/>
        <v>1240.0000000000002</v>
      </c>
      <c r="O215" s="14">
        <f t="shared" si="25"/>
        <v>31.000000000000004</v>
      </c>
      <c r="P215" s="14">
        <f t="shared" si="26"/>
        <v>310.00000000000006</v>
      </c>
      <c r="Q215" s="15">
        <f t="shared" si="27"/>
        <v>5332.0000000000009</v>
      </c>
      <c r="R215" s="11" t="s">
        <v>594</v>
      </c>
      <c r="S215" s="3" t="s">
        <v>598</v>
      </c>
      <c r="T215" s="3" t="s">
        <v>18</v>
      </c>
      <c r="U215" s="3" t="s">
        <v>596</v>
      </c>
      <c r="V215" s="2" t="s">
        <v>20</v>
      </c>
      <c r="W215" s="21"/>
      <c r="X215" s="16">
        <v>0.22</v>
      </c>
    </row>
    <row r="216" spans="1:24" ht="60" x14ac:dyDescent="0.25">
      <c r="A216" s="3" t="s">
        <v>599</v>
      </c>
      <c r="B216" s="3" t="s">
        <v>2771</v>
      </c>
      <c r="C216" s="5" t="s">
        <v>2768</v>
      </c>
      <c r="D216" s="13">
        <v>19.45</v>
      </c>
      <c r="E216" s="5">
        <v>120</v>
      </c>
      <c r="F216" s="5"/>
      <c r="G216" s="5">
        <v>1</v>
      </c>
      <c r="H216" s="5">
        <v>1</v>
      </c>
      <c r="I216" s="5">
        <v>1</v>
      </c>
      <c r="J216" s="5">
        <v>106</v>
      </c>
      <c r="K216" s="14">
        <f t="shared" si="21"/>
        <v>2334</v>
      </c>
      <c r="L216" s="14">
        <f t="shared" si="22"/>
        <v>0</v>
      </c>
      <c r="M216" s="14">
        <f t="shared" si="23"/>
        <v>19.45</v>
      </c>
      <c r="N216" s="14">
        <f t="shared" si="24"/>
        <v>19.45</v>
      </c>
      <c r="O216" s="14">
        <f t="shared" si="25"/>
        <v>19.45</v>
      </c>
      <c r="P216" s="14">
        <f t="shared" si="26"/>
        <v>2061.6999999999998</v>
      </c>
      <c r="Q216" s="15">
        <f t="shared" si="27"/>
        <v>4454.0499999999993</v>
      </c>
      <c r="R216" s="11" t="s">
        <v>594</v>
      </c>
      <c r="S216" s="3" t="s">
        <v>595</v>
      </c>
      <c r="T216" s="3" t="s">
        <v>18</v>
      </c>
      <c r="U216" s="3" t="s">
        <v>596</v>
      </c>
      <c r="V216" s="2" t="s">
        <v>20</v>
      </c>
      <c r="W216" s="21"/>
      <c r="X216" s="16">
        <v>0.22</v>
      </c>
    </row>
    <row r="217" spans="1:24" ht="60" x14ac:dyDescent="0.25">
      <c r="A217" s="3" t="s">
        <v>600</v>
      </c>
      <c r="B217" s="3" t="s">
        <v>2771</v>
      </c>
      <c r="C217" s="5" t="s">
        <v>2768</v>
      </c>
      <c r="D217" s="13">
        <v>19.683333333333337</v>
      </c>
      <c r="E217" s="5">
        <v>120</v>
      </c>
      <c r="F217" s="5"/>
      <c r="G217" s="5">
        <v>1</v>
      </c>
      <c r="H217" s="5">
        <v>1</v>
      </c>
      <c r="I217" s="5">
        <v>1</v>
      </c>
      <c r="J217" s="5">
        <v>10</v>
      </c>
      <c r="K217" s="14">
        <f t="shared" si="21"/>
        <v>2362.0000000000005</v>
      </c>
      <c r="L217" s="14">
        <f t="shared" si="22"/>
        <v>0</v>
      </c>
      <c r="M217" s="14">
        <f t="shared" si="23"/>
        <v>19.683333333333337</v>
      </c>
      <c r="N217" s="14">
        <f t="shared" si="24"/>
        <v>19.683333333333337</v>
      </c>
      <c r="O217" s="14">
        <f t="shared" si="25"/>
        <v>19.683333333333337</v>
      </c>
      <c r="P217" s="14">
        <f t="shared" si="26"/>
        <v>196.83333333333337</v>
      </c>
      <c r="Q217" s="15">
        <f t="shared" si="27"/>
        <v>2617.8833333333341</v>
      </c>
      <c r="R217" s="11" t="s">
        <v>601</v>
      </c>
      <c r="S217" s="3" t="s">
        <v>602</v>
      </c>
      <c r="T217" s="3" t="s">
        <v>18</v>
      </c>
      <c r="U217" s="3" t="s">
        <v>596</v>
      </c>
      <c r="V217" s="2" t="s">
        <v>20</v>
      </c>
      <c r="W217" s="21"/>
      <c r="X217" s="16">
        <v>0.22</v>
      </c>
    </row>
    <row r="218" spans="1:24" ht="60" x14ac:dyDescent="0.25">
      <c r="A218" s="3" t="s">
        <v>603</v>
      </c>
      <c r="B218" s="3" t="s">
        <v>2771</v>
      </c>
      <c r="C218" s="5" t="s">
        <v>2768</v>
      </c>
      <c r="D218" s="13">
        <v>25.15</v>
      </c>
      <c r="E218" s="5">
        <v>120</v>
      </c>
      <c r="F218" s="5"/>
      <c r="G218" s="5">
        <v>1</v>
      </c>
      <c r="H218" s="5">
        <v>10</v>
      </c>
      <c r="I218" s="5">
        <v>1</v>
      </c>
      <c r="J218" s="5">
        <v>243</v>
      </c>
      <c r="K218" s="14">
        <f t="shared" si="21"/>
        <v>3018</v>
      </c>
      <c r="L218" s="14">
        <f t="shared" si="22"/>
        <v>0</v>
      </c>
      <c r="M218" s="14">
        <f t="shared" si="23"/>
        <v>25.15</v>
      </c>
      <c r="N218" s="14">
        <f t="shared" si="24"/>
        <v>251.5</v>
      </c>
      <c r="O218" s="14">
        <f t="shared" si="25"/>
        <v>25.15</v>
      </c>
      <c r="P218" s="14">
        <f t="shared" si="26"/>
        <v>6111.45</v>
      </c>
      <c r="Q218" s="15">
        <f t="shared" si="27"/>
        <v>9431.25</v>
      </c>
      <c r="R218" s="11" t="s">
        <v>604</v>
      </c>
      <c r="S218" s="3" t="s">
        <v>605</v>
      </c>
      <c r="T218" s="3" t="s">
        <v>18</v>
      </c>
      <c r="U218" s="3" t="s">
        <v>596</v>
      </c>
      <c r="V218" s="2" t="s">
        <v>20</v>
      </c>
      <c r="W218" s="21"/>
      <c r="X218" s="16">
        <v>0.22</v>
      </c>
    </row>
    <row r="219" spans="1:24" ht="45" x14ac:dyDescent="0.25">
      <c r="A219" s="3" t="s">
        <v>606</v>
      </c>
      <c r="B219" s="3" t="s">
        <v>2771</v>
      </c>
      <c r="C219" s="5" t="s">
        <v>2768</v>
      </c>
      <c r="D219" s="13">
        <v>23.483333333333334</v>
      </c>
      <c r="E219" s="5">
        <v>120</v>
      </c>
      <c r="F219" s="5"/>
      <c r="G219" s="5">
        <v>1</v>
      </c>
      <c r="H219" s="5">
        <v>1</v>
      </c>
      <c r="I219" s="5">
        <v>1</v>
      </c>
      <c r="J219" s="5">
        <v>10</v>
      </c>
      <c r="K219" s="14">
        <f t="shared" si="21"/>
        <v>2818</v>
      </c>
      <c r="L219" s="14">
        <f t="shared" si="22"/>
        <v>0</v>
      </c>
      <c r="M219" s="14">
        <f t="shared" si="23"/>
        <v>23.483333333333334</v>
      </c>
      <c r="N219" s="14">
        <f t="shared" si="24"/>
        <v>23.483333333333334</v>
      </c>
      <c r="O219" s="14">
        <f t="shared" si="25"/>
        <v>23.483333333333334</v>
      </c>
      <c r="P219" s="14">
        <f t="shared" si="26"/>
        <v>234.83333333333334</v>
      </c>
      <c r="Q219" s="15">
        <f t="shared" si="27"/>
        <v>3123.2833333333328</v>
      </c>
      <c r="R219" s="11" t="s">
        <v>607</v>
      </c>
      <c r="S219" s="3" t="s">
        <v>608</v>
      </c>
      <c r="T219" s="3" t="s">
        <v>18</v>
      </c>
      <c r="U219" s="3" t="s">
        <v>596</v>
      </c>
      <c r="V219" s="2" t="s">
        <v>20</v>
      </c>
      <c r="W219" s="21"/>
      <c r="X219" s="16">
        <v>0.22</v>
      </c>
    </row>
    <row r="220" spans="1:24" ht="45" x14ac:dyDescent="0.25">
      <c r="A220" s="3" t="s">
        <v>609</v>
      </c>
      <c r="B220" s="3" t="s">
        <v>2771</v>
      </c>
      <c r="C220" s="5" t="s">
        <v>2768</v>
      </c>
      <c r="D220" s="13">
        <v>12.916666666666668</v>
      </c>
      <c r="E220" s="5">
        <v>120</v>
      </c>
      <c r="F220" s="5"/>
      <c r="G220" s="5">
        <v>1</v>
      </c>
      <c r="H220" s="5">
        <v>10</v>
      </c>
      <c r="I220" s="5">
        <v>1</v>
      </c>
      <c r="J220" s="5">
        <v>10</v>
      </c>
      <c r="K220" s="14">
        <f t="shared" si="21"/>
        <v>1550.0000000000002</v>
      </c>
      <c r="L220" s="14">
        <f t="shared" si="22"/>
        <v>0</v>
      </c>
      <c r="M220" s="14">
        <f t="shared" si="23"/>
        <v>12.916666666666668</v>
      </c>
      <c r="N220" s="14">
        <f t="shared" si="24"/>
        <v>129.16666666666669</v>
      </c>
      <c r="O220" s="14">
        <f t="shared" si="25"/>
        <v>12.916666666666668</v>
      </c>
      <c r="P220" s="14">
        <f t="shared" si="26"/>
        <v>129.16666666666669</v>
      </c>
      <c r="Q220" s="15">
        <f t="shared" si="27"/>
        <v>1834.1666666666672</v>
      </c>
      <c r="R220" s="11" t="s">
        <v>610</v>
      </c>
      <c r="S220" s="3" t="s">
        <v>611</v>
      </c>
      <c r="T220" s="3" t="s">
        <v>18</v>
      </c>
      <c r="U220" s="3" t="s">
        <v>596</v>
      </c>
      <c r="V220" s="2" t="s">
        <v>20</v>
      </c>
      <c r="W220" s="21"/>
      <c r="X220" s="16">
        <v>0.22</v>
      </c>
    </row>
    <row r="221" spans="1:24" ht="45" x14ac:dyDescent="0.25">
      <c r="A221" s="3" t="s">
        <v>612</v>
      </c>
      <c r="B221" s="3" t="s">
        <v>2771</v>
      </c>
      <c r="C221" s="5" t="s">
        <v>2768</v>
      </c>
      <c r="D221" s="13">
        <v>32.033333333333331</v>
      </c>
      <c r="E221" s="5">
        <v>120</v>
      </c>
      <c r="F221" s="5"/>
      <c r="G221" s="5">
        <v>1</v>
      </c>
      <c r="H221" s="5">
        <v>1</v>
      </c>
      <c r="I221" s="5">
        <v>1</v>
      </c>
      <c r="J221" s="5">
        <v>10</v>
      </c>
      <c r="K221" s="14">
        <f t="shared" si="21"/>
        <v>3844</v>
      </c>
      <c r="L221" s="14">
        <f t="shared" si="22"/>
        <v>0</v>
      </c>
      <c r="M221" s="14">
        <f t="shared" si="23"/>
        <v>32.033333333333331</v>
      </c>
      <c r="N221" s="14">
        <f t="shared" si="24"/>
        <v>32.033333333333331</v>
      </c>
      <c r="O221" s="14">
        <f t="shared" si="25"/>
        <v>32.033333333333331</v>
      </c>
      <c r="P221" s="14">
        <f t="shared" si="26"/>
        <v>320.33333333333331</v>
      </c>
      <c r="Q221" s="15">
        <f t="shared" si="27"/>
        <v>4260.4333333333334</v>
      </c>
      <c r="R221" s="11" t="s">
        <v>613</v>
      </c>
      <c r="S221" s="3" t="s">
        <v>614</v>
      </c>
      <c r="T221" s="3" t="s">
        <v>18</v>
      </c>
      <c r="U221" s="3" t="s">
        <v>596</v>
      </c>
      <c r="V221" s="2" t="s">
        <v>20</v>
      </c>
      <c r="W221" s="21"/>
      <c r="X221" s="16">
        <v>0.22</v>
      </c>
    </row>
    <row r="222" spans="1:24" ht="45" x14ac:dyDescent="0.25">
      <c r="A222" s="3" t="s">
        <v>615</v>
      </c>
      <c r="B222" s="3" t="s">
        <v>2771</v>
      </c>
      <c r="C222" s="5" t="s">
        <v>2768</v>
      </c>
      <c r="D222" s="13">
        <v>32.266666666666673</v>
      </c>
      <c r="E222" s="5">
        <v>120</v>
      </c>
      <c r="F222" s="5"/>
      <c r="G222" s="5">
        <v>1</v>
      </c>
      <c r="H222" s="5">
        <v>1</v>
      </c>
      <c r="I222" s="5">
        <v>1</v>
      </c>
      <c r="J222" s="5">
        <v>10</v>
      </c>
      <c r="K222" s="14">
        <f t="shared" si="21"/>
        <v>3872.0000000000009</v>
      </c>
      <c r="L222" s="14">
        <f t="shared" si="22"/>
        <v>0</v>
      </c>
      <c r="M222" s="14">
        <f t="shared" si="23"/>
        <v>32.266666666666673</v>
      </c>
      <c r="N222" s="14">
        <f t="shared" si="24"/>
        <v>32.266666666666673</v>
      </c>
      <c r="O222" s="14">
        <f t="shared" si="25"/>
        <v>32.266666666666673</v>
      </c>
      <c r="P222" s="14">
        <f t="shared" si="26"/>
        <v>322.66666666666674</v>
      </c>
      <c r="Q222" s="15">
        <f t="shared" si="27"/>
        <v>4291.4666666666681</v>
      </c>
      <c r="R222" s="11" t="s">
        <v>616</v>
      </c>
      <c r="S222" s="3" t="s">
        <v>617</v>
      </c>
      <c r="T222" s="3" t="s">
        <v>18</v>
      </c>
      <c r="U222" s="3" t="s">
        <v>596</v>
      </c>
      <c r="V222" s="2" t="s">
        <v>20</v>
      </c>
      <c r="W222" s="21"/>
      <c r="X222" s="16">
        <v>0.22</v>
      </c>
    </row>
    <row r="223" spans="1:24" ht="60" x14ac:dyDescent="0.25">
      <c r="A223" s="3" t="s">
        <v>2404</v>
      </c>
      <c r="B223" s="3" t="s">
        <v>2770</v>
      </c>
      <c r="C223" s="5" t="s">
        <v>2768</v>
      </c>
      <c r="D223" s="13">
        <v>123.87</v>
      </c>
      <c r="E223" s="5">
        <v>120</v>
      </c>
      <c r="F223" s="5"/>
      <c r="G223" s="5">
        <v>1</v>
      </c>
      <c r="H223" s="5">
        <v>1</v>
      </c>
      <c r="I223" s="5">
        <v>1</v>
      </c>
      <c r="J223" s="5">
        <v>10</v>
      </c>
      <c r="K223" s="14">
        <f t="shared" si="21"/>
        <v>14864.400000000001</v>
      </c>
      <c r="L223" s="14">
        <f t="shared" si="22"/>
        <v>0</v>
      </c>
      <c r="M223" s="14">
        <f t="shared" si="23"/>
        <v>123.87</v>
      </c>
      <c r="N223" s="14">
        <f t="shared" si="24"/>
        <v>123.87</v>
      </c>
      <c r="O223" s="14">
        <f t="shared" si="25"/>
        <v>123.87</v>
      </c>
      <c r="P223" s="14">
        <f t="shared" si="26"/>
        <v>1238.7</v>
      </c>
      <c r="Q223" s="15">
        <f t="shared" si="27"/>
        <v>16474.710000000003</v>
      </c>
      <c r="R223" s="11" t="s">
        <v>2818</v>
      </c>
      <c r="S223" s="3" t="s">
        <v>2405</v>
      </c>
      <c r="T223" s="3" t="s">
        <v>2773</v>
      </c>
      <c r="U223" s="3" t="s">
        <v>2819</v>
      </c>
      <c r="V223" s="3" t="s">
        <v>2820</v>
      </c>
      <c r="W223" s="23">
        <v>4038653256433</v>
      </c>
      <c r="X223" s="16">
        <v>0.22</v>
      </c>
    </row>
    <row r="224" spans="1:24" ht="60" x14ac:dyDescent="0.25">
      <c r="A224" s="3" t="s">
        <v>618</v>
      </c>
      <c r="B224" s="3" t="s">
        <v>2771</v>
      </c>
      <c r="C224" s="5" t="s">
        <v>2768</v>
      </c>
      <c r="D224" s="13">
        <v>17.549999999999997</v>
      </c>
      <c r="E224" s="5">
        <v>120</v>
      </c>
      <c r="F224" s="5"/>
      <c r="G224" s="5">
        <v>1</v>
      </c>
      <c r="H224" s="5">
        <v>1</v>
      </c>
      <c r="I224" s="5">
        <v>1</v>
      </c>
      <c r="J224" s="5">
        <v>16</v>
      </c>
      <c r="K224" s="14">
        <f t="shared" si="21"/>
        <v>2105.9999999999995</v>
      </c>
      <c r="L224" s="14">
        <f t="shared" si="22"/>
        <v>0</v>
      </c>
      <c r="M224" s="14">
        <f t="shared" si="23"/>
        <v>17.549999999999997</v>
      </c>
      <c r="N224" s="14">
        <f t="shared" si="24"/>
        <v>17.549999999999997</v>
      </c>
      <c r="O224" s="14">
        <f t="shared" si="25"/>
        <v>17.549999999999997</v>
      </c>
      <c r="P224" s="14">
        <f t="shared" si="26"/>
        <v>280.79999999999995</v>
      </c>
      <c r="Q224" s="15">
        <f t="shared" si="27"/>
        <v>2439.4499999999998</v>
      </c>
      <c r="R224" s="11" t="s">
        <v>619</v>
      </c>
      <c r="S224" s="3" t="s">
        <v>620</v>
      </c>
      <c r="T224" s="3" t="s">
        <v>18</v>
      </c>
      <c r="U224" s="3" t="s">
        <v>596</v>
      </c>
      <c r="V224" s="2" t="s">
        <v>20</v>
      </c>
      <c r="W224" s="21"/>
      <c r="X224" s="16">
        <v>0.22</v>
      </c>
    </row>
    <row r="225" spans="1:24" ht="60" x14ac:dyDescent="0.25">
      <c r="A225" s="3" t="s">
        <v>621</v>
      </c>
      <c r="B225" s="3" t="s">
        <v>2771</v>
      </c>
      <c r="C225" s="5" t="s">
        <v>2768</v>
      </c>
      <c r="D225" s="13">
        <v>17.8</v>
      </c>
      <c r="E225" s="5">
        <v>120</v>
      </c>
      <c r="F225" s="5"/>
      <c r="G225" s="5">
        <v>1</v>
      </c>
      <c r="H225" s="5">
        <v>1</v>
      </c>
      <c r="I225" s="5">
        <v>1</v>
      </c>
      <c r="J225" s="5">
        <v>10</v>
      </c>
      <c r="K225" s="14">
        <f t="shared" si="21"/>
        <v>2136</v>
      </c>
      <c r="L225" s="14">
        <f t="shared" si="22"/>
        <v>0</v>
      </c>
      <c r="M225" s="14">
        <f t="shared" si="23"/>
        <v>17.8</v>
      </c>
      <c r="N225" s="14">
        <f t="shared" si="24"/>
        <v>17.8</v>
      </c>
      <c r="O225" s="14">
        <f t="shared" si="25"/>
        <v>17.8</v>
      </c>
      <c r="P225" s="14">
        <f t="shared" si="26"/>
        <v>178</v>
      </c>
      <c r="Q225" s="15">
        <f t="shared" si="27"/>
        <v>2367.4000000000005</v>
      </c>
      <c r="R225" s="11" t="s">
        <v>622</v>
      </c>
      <c r="S225" s="3" t="s">
        <v>623</v>
      </c>
      <c r="T225" s="3" t="s">
        <v>18</v>
      </c>
      <c r="U225" s="3" t="s">
        <v>596</v>
      </c>
      <c r="V225" s="2" t="s">
        <v>20</v>
      </c>
      <c r="W225" s="21"/>
      <c r="X225" s="16">
        <v>0.22</v>
      </c>
    </row>
    <row r="226" spans="1:24" ht="45" x14ac:dyDescent="0.25">
      <c r="A226" s="3" t="s">
        <v>624</v>
      </c>
      <c r="B226" s="3" t="s">
        <v>2771</v>
      </c>
      <c r="C226" s="5" t="s">
        <v>2768</v>
      </c>
      <c r="D226" s="13">
        <v>17.55</v>
      </c>
      <c r="E226" s="5">
        <v>120</v>
      </c>
      <c r="F226" s="5"/>
      <c r="G226" s="5">
        <v>1</v>
      </c>
      <c r="H226" s="5">
        <v>1</v>
      </c>
      <c r="I226" s="5">
        <v>1</v>
      </c>
      <c r="J226" s="5">
        <v>37</v>
      </c>
      <c r="K226" s="14">
        <f t="shared" si="21"/>
        <v>2106</v>
      </c>
      <c r="L226" s="14">
        <f t="shared" si="22"/>
        <v>0</v>
      </c>
      <c r="M226" s="14">
        <f t="shared" si="23"/>
        <v>17.55</v>
      </c>
      <c r="N226" s="14">
        <f t="shared" si="24"/>
        <v>17.55</v>
      </c>
      <c r="O226" s="14">
        <f t="shared" si="25"/>
        <v>17.55</v>
      </c>
      <c r="P226" s="14">
        <f t="shared" si="26"/>
        <v>649.35</v>
      </c>
      <c r="Q226" s="15">
        <f t="shared" si="27"/>
        <v>2808.0000000000005</v>
      </c>
      <c r="R226" s="11" t="s">
        <v>625</v>
      </c>
      <c r="S226" s="3" t="s">
        <v>626</v>
      </c>
      <c r="T226" s="3" t="s">
        <v>18</v>
      </c>
      <c r="U226" s="3" t="s">
        <v>596</v>
      </c>
      <c r="V226" s="2" t="s">
        <v>20</v>
      </c>
      <c r="W226" s="21"/>
      <c r="X226" s="16">
        <v>0.22</v>
      </c>
    </row>
    <row r="227" spans="1:24" ht="45" x14ac:dyDescent="0.25">
      <c r="A227" s="3" t="s">
        <v>627</v>
      </c>
      <c r="B227" s="3" t="s">
        <v>2771</v>
      </c>
      <c r="C227" s="5" t="s">
        <v>2768</v>
      </c>
      <c r="D227" s="13">
        <v>27.749999999999996</v>
      </c>
      <c r="E227" s="5">
        <v>120</v>
      </c>
      <c r="F227" s="5"/>
      <c r="G227" s="5">
        <v>1</v>
      </c>
      <c r="H227" s="5">
        <v>1</v>
      </c>
      <c r="I227" s="5">
        <v>1</v>
      </c>
      <c r="J227" s="5">
        <v>124</v>
      </c>
      <c r="K227" s="14">
        <f t="shared" si="21"/>
        <v>3329.9999999999995</v>
      </c>
      <c r="L227" s="14">
        <f t="shared" si="22"/>
        <v>0</v>
      </c>
      <c r="M227" s="14">
        <f t="shared" si="23"/>
        <v>27.749999999999996</v>
      </c>
      <c r="N227" s="14">
        <f t="shared" si="24"/>
        <v>27.749999999999996</v>
      </c>
      <c r="O227" s="14">
        <f t="shared" si="25"/>
        <v>27.749999999999996</v>
      </c>
      <c r="P227" s="14">
        <f t="shared" si="26"/>
        <v>3440.9999999999995</v>
      </c>
      <c r="Q227" s="15">
        <f t="shared" si="27"/>
        <v>6854.2499999999991</v>
      </c>
      <c r="R227" s="11" t="s">
        <v>628</v>
      </c>
      <c r="S227" s="3" t="s">
        <v>629</v>
      </c>
      <c r="T227" s="3" t="s">
        <v>18</v>
      </c>
      <c r="U227" s="3" t="s">
        <v>596</v>
      </c>
      <c r="V227" s="2" t="s">
        <v>20</v>
      </c>
      <c r="W227" s="21"/>
      <c r="X227" s="16">
        <v>0.22</v>
      </c>
    </row>
    <row r="228" spans="1:24" ht="60" x14ac:dyDescent="0.25">
      <c r="A228" s="3" t="s">
        <v>634</v>
      </c>
      <c r="B228" s="3" t="s">
        <v>2771</v>
      </c>
      <c r="C228" s="5" t="s">
        <v>2768</v>
      </c>
      <c r="D228" s="13">
        <v>27.75</v>
      </c>
      <c r="E228" s="5">
        <v>120</v>
      </c>
      <c r="F228" s="5"/>
      <c r="G228" s="5">
        <v>1</v>
      </c>
      <c r="H228" s="5">
        <v>1</v>
      </c>
      <c r="I228" s="5">
        <v>1</v>
      </c>
      <c r="J228" s="5">
        <v>81</v>
      </c>
      <c r="K228" s="14">
        <f t="shared" si="21"/>
        <v>3330</v>
      </c>
      <c r="L228" s="14">
        <f t="shared" si="22"/>
        <v>0</v>
      </c>
      <c r="M228" s="14">
        <f t="shared" si="23"/>
        <v>27.75</v>
      </c>
      <c r="N228" s="14">
        <f t="shared" si="24"/>
        <v>27.75</v>
      </c>
      <c r="O228" s="14">
        <f t="shared" si="25"/>
        <v>27.75</v>
      </c>
      <c r="P228" s="14">
        <f t="shared" si="26"/>
        <v>2247.75</v>
      </c>
      <c r="Q228" s="15">
        <f t="shared" si="27"/>
        <v>5661</v>
      </c>
      <c r="R228" s="11" t="s">
        <v>619</v>
      </c>
      <c r="S228" s="3" t="s">
        <v>633</v>
      </c>
      <c r="T228" s="3" t="s">
        <v>18</v>
      </c>
      <c r="U228" s="3" t="s">
        <v>596</v>
      </c>
      <c r="V228" s="2" t="s">
        <v>20</v>
      </c>
      <c r="W228" s="21"/>
      <c r="X228" s="16">
        <v>0.22</v>
      </c>
    </row>
    <row r="229" spans="1:24" ht="60" x14ac:dyDescent="0.25">
      <c r="A229" s="3" t="s">
        <v>635</v>
      </c>
      <c r="B229" s="3" t="s">
        <v>2771</v>
      </c>
      <c r="C229" s="5" t="s">
        <v>2768</v>
      </c>
      <c r="D229" s="13">
        <v>27.75</v>
      </c>
      <c r="E229" s="5">
        <v>120</v>
      </c>
      <c r="F229" s="5"/>
      <c r="G229" s="5">
        <v>1</v>
      </c>
      <c r="H229" s="5">
        <v>1</v>
      </c>
      <c r="I229" s="5">
        <v>1</v>
      </c>
      <c r="J229" s="5">
        <v>10</v>
      </c>
      <c r="K229" s="14">
        <f t="shared" si="21"/>
        <v>3330</v>
      </c>
      <c r="L229" s="14">
        <f t="shared" si="22"/>
        <v>0</v>
      </c>
      <c r="M229" s="14">
        <f t="shared" si="23"/>
        <v>27.75</v>
      </c>
      <c r="N229" s="14">
        <f t="shared" si="24"/>
        <v>27.75</v>
      </c>
      <c r="O229" s="14">
        <f t="shared" si="25"/>
        <v>27.75</v>
      </c>
      <c r="P229" s="14">
        <f t="shared" si="26"/>
        <v>277.5</v>
      </c>
      <c r="Q229" s="15">
        <f t="shared" si="27"/>
        <v>3690.75</v>
      </c>
      <c r="R229" s="11" t="s">
        <v>622</v>
      </c>
      <c r="S229" s="3" t="s">
        <v>636</v>
      </c>
      <c r="T229" s="3" t="s">
        <v>18</v>
      </c>
      <c r="U229" s="3" t="s">
        <v>596</v>
      </c>
      <c r="V229" s="2" t="s">
        <v>20</v>
      </c>
      <c r="W229" s="21"/>
      <c r="X229" s="16">
        <v>0.22</v>
      </c>
    </row>
    <row r="230" spans="1:24" ht="45" x14ac:dyDescent="0.25">
      <c r="A230" s="3" t="s">
        <v>641</v>
      </c>
      <c r="B230" s="3" t="s">
        <v>2771</v>
      </c>
      <c r="C230" s="5" t="s">
        <v>2768</v>
      </c>
      <c r="D230" s="13">
        <v>14.466666666666667</v>
      </c>
      <c r="E230" s="5">
        <v>120</v>
      </c>
      <c r="F230" s="5"/>
      <c r="G230" s="5">
        <v>1</v>
      </c>
      <c r="H230" s="5">
        <v>1</v>
      </c>
      <c r="I230" s="5">
        <v>1</v>
      </c>
      <c r="J230" s="5">
        <v>28</v>
      </c>
      <c r="K230" s="14">
        <f t="shared" si="21"/>
        <v>1736</v>
      </c>
      <c r="L230" s="14">
        <f t="shared" si="22"/>
        <v>0</v>
      </c>
      <c r="M230" s="14">
        <f t="shared" si="23"/>
        <v>14.466666666666667</v>
      </c>
      <c r="N230" s="14">
        <f t="shared" si="24"/>
        <v>14.466666666666667</v>
      </c>
      <c r="O230" s="14">
        <f t="shared" si="25"/>
        <v>14.466666666666667</v>
      </c>
      <c r="P230" s="14">
        <f t="shared" si="26"/>
        <v>405.06666666666666</v>
      </c>
      <c r="Q230" s="15">
        <f t="shared" si="27"/>
        <v>2184.4666666666667</v>
      </c>
      <c r="R230" s="11" t="s">
        <v>642</v>
      </c>
      <c r="S230" s="3" t="s">
        <v>643</v>
      </c>
      <c r="T230" s="3" t="s">
        <v>18</v>
      </c>
      <c r="U230" s="3" t="s">
        <v>49</v>
      </c>
      <c r="V230" s="2" t="s">
        <v>20</v>
      </c>
      <c r="W230" s="21"/>
      <c r="X230" s="16">
        <v>0.22</v>
      </c>
    </row>
    <row r="231" spans="1:24" ht="60" x14ac:dyDescent="0.25">
      <c r="A231" s="3" t="s">
        <v>650</v>
      </c>
      <c r="B231" s="3" t="s">
        <v>2771</v>
      </c>
      <c r="C231" s="5" t="s">
        <v>2768</v>
      </c>
      <c r="D231" s="13">
        <v>18.033333333333335</v>
      </c>
      <c r="E231" s="5">
        <v>80</v>
      </c>
      <c r="F231" s="5"/>
      <c r="G231" s="5">
        <v>1</v>
      </c>
      <c r="H231" s="5">
        <v>1</v>
      </c>
      <c r="I231" s="5">
        <v>1</v>
      </c>
      <c r="J231" s="5">
        <v>10</v>
      </c>
      <c r="K231" s="14">
        <f t="shared" si="21"/>
        <v>1442.6666666666667</v>
      </c>
      <c r="L231" s="14">
        <f t="shared" si="22"/>
        <v>0</v>
      </c>
      <c r="M231" s="14">
        <f t="shared" si="23"/>
        <v>18.033333333333335</v>
      </c>
      <c r="N231" s="14">
        <f t="shared" si="24"/>
        <v>18.033333333333335</v>
      </c>
      <c r="O231" s="14">
        <f t="shared" si="25"/>
        <v>18.033333333333335</v>
      </c>
      <c r="P231" s="14">
        <f t="shared" si="26"/>
        <v>180.33333333333334</v>
      </c>
      <c r="Q231" s="15">
        <f t="shared" si="27"/>
        <v>1677.1</v>
      </c>
      <c r="R231" s="11" t="s">
        <v>651</v>
      </c>
      <c r="S231" s="3" t="s">
        <v>652</v>
      </c>
      <c r="T231" s="3" t="s">
        <v>18</v>
      </c>
      <c r="U231" s="3" t="s">
        <v>49</v>
      </c>
      <c r="V231" s="2" t="s">
        <v>20</v>
      </c>
      <c r="W231" s="21"/>
      <c r="X231" s="16">
        <v>0.22</v>
      </c>
    </row>
    <row r="232" spans="1:24" ht="33.75" x14ac:dyDescent="0.25">
      <c r="A232" s="3" t="s">
        <v>656</v>
      </c>
      <c r="B232" s="3" t="s">
        <v>2771</v>
      </c>
      <c r="C232" s="5" t="s">
        <v>2768</v>
      </c>
      <c r="D232" s="13">
        <v>12.566666666666666</v>
      </c>
      <c r="E232" s="5">
        <v>2000</v>
      </c>
      <c r="F232" s="5">
        <v>20</v>
      </c>
      <c r="G232" s="5">
        <v>1</v>
      </c>
      <c r="H232" s="5">
        <v>1</v>
      </c>
      <c r="I232" s="5">
        <v>1</v>
      </c>
      <c r="J232" s="5">
        <v>10</v>
      </c>
      <c r="K232" s="14">
        <f t="shared" si="21"/>
        <v>25133.333333333332</v>
      </c>
      <c r="L232" s="14">
        <f t="shared" si="22"/>
        <v>251.33333333333331</v>
      </c>
      <c r="M232" s="14">
        <f t="shared" si="23"/>
        <v>12.566666666666666</v>
      </c>
      <c r="N232" s="14">
        <f t="shared" si="24"/>
        <v>12.566666666666666</v>
      </c>
      <c r="O232" s="14">
        <f t="shared" si="25"/>
        <v>12.566666666666666</v>
      </c>
      <c r="P232" s="14">
        <f t="shared" si="26"/>
        <v>125.66666666666666</v>
      </c>
      <c r="Q232" s="15">
        <f t="shared" si="27"/>
        <v>25548.033333333329</v>
      </c>
      <c r="R232" s="11" t="s">
        <v>657</v>
      </c>
      <c r="S232" s="3" t="s">
        <v>658</v>
      </c>
      <c r="T232" s="3" t="s">
        <v>18</v>
      </c>
      <c r="U232" s="3" t="s">
        <v>49</v>
      </c>
      <c r="V232" s="2" t="s">
        <v>20</v>
      </c>
      <c r="W232" s="21"/>
      <c r="X232" s="16">
        <v>0.22</v>
      </c>
    </row>
    <row r="233" spans="1:24" ht="75" x14ac:dyDescent="0.25">
      <c r="A233" s="3" t="s">
        <v>695</v>
      </c>
      <c r="B233" s="3" t="s">
        <v>2771</v>
      </c>
      <c r="C233" s="5" t="s">
        <v>2768</v>
      </c>
      <c r="D233" s="13">
        <v>10.916666666666666</v>
      </c>
      <c r="E233" s="5">
        <v>200</v>
      </c>
      <c r="F233" s="5"/>
      <c r="G233" s="5">
        <v>1</v>
      </c>
      <c r="H233" s="5">
        <v>1</v>
      </c>
      <c r="I233" s="5">
        <v>1</v>
      </c>
      <c r="J233" s="5">
        <v>116</v>
      </c>
      <c r="K233" s="14">
        <f t="shared" si="21"/>
        <v>2183.333333333333</v>
      </c>
      <c r="L233" s="14">
        <f t="shared" si="22"/>
        <v>0</v>
      </c>
      <c r="M233" s="14">
        <f t="shared" si="23"/>
        <v>10.916666666666666</v>
      </c>
      <c r="N233" s="14">
        <f t="shared" si="24"/>
        <v>10.916666666666666</v>
      </c>
      <c r="O233" s="14">
        <f t="shared" si="25"/>
        <v>10.916666666666666</v>
      </c>
      <c r="P233" s="14">
        <f t="shared" si="26"/>
        <v>1266.3333333333333</v>
      </c>
      <c r="Q233" s="15">
        <f t="shared" si="27"/>
        <v>3482.4166666666661</v>
      </c>
      <c r="R233" s="11" t="s">
        <v>683</v>
      </c>
      <c r="S233" s="3" t="s">
        <v>696</v>
      </c>
      <c r="T233" s="3" t="s">
        <v>18</v>
      </c>
      <c r="U233" s="3" t="s">
        <v>669</v>
      </c>
      <c r="V233" s="2" t="s">
        <v>20</v>
      </c>
      <c r="W233" s="21"/>
      <c r="X233" s="16">
        <v>0.22</v>
      </c>
    </row>
    <row r="234" spans="1:24" ht="45" x14ac:dyDescent="0.25">
      <c r="A234" s="3" t="s">
        <v>707</v>
      </c>
      <c r="B234" s="3" t="s">
        <v>2771</v>
      </c>
      <c r="C234" s="5" t="s">
        <v>2768</v>
      </c>
      <c r="D234" s="13">
        <v>12.100000000000001</v>
      </c>
      <c r="E234" s="5">
        <v>200</v>
      </c>
      <c r="F234" s="5"/>
      <c r="G234" s="5">
        <v>1</v>
      </c>
      <c r="H234" s="5">
        <v>40</v>
      </c>
      <c r="I234" s="5">
        <v>1</v>
      </c>
      <c r="J234" s="5">
        <v>5</v>
      </c>
      <c r="K234" s="14">
        <f t="shared" si="21"/>
        <v>2420.0000000000005</v>
      </c>
      <c r="L234" s="14">
        <f t="shared" si="22"/>
        <v>0</v>
      </c>
      <c r="M234" s="14">
        <f t="shared" si="23"/>
        <v>12.100000000000001</v>
      </c>
      <c r="N234" s="14">
        <f t="shared" si="24"/>
        <v>484.00000000000006</v>
      </c>
      <c r="O234" s="14">
        <f t="shared" si="25"/>
        <v>12.100000000000001</v>
      </c>
      <c r="P234" s="14">
        <f t="shared" si="26"/>
        <v>60.500000000000007</v>
      </c>
      <c r="Q234" s="15">
        <f t="shared" si="27"/>
        <v>2988.7000000000003</v>
      </c>
      <c r="R234" s="11" t="s">
        <v>708</v>
      </c>
      <c r="S234" s="3" t="s">
        <v>709</v>
      </c>
      <c r="T234" s="3" t="s">
        <v>18</v>
      </c>
      <c r="U234" s="3" t="s">
        <v>669</v>
      </c>
      <c r="V234" s="2" t="s">
        <v>20</v>
      </c>
      <c r="W234" s="21"/>
      <c r="X234" s="16">
        <v>0.22</v>
      </c>
    </row>
    <row r="235" spans="1:24" ht="60" x14ac:dyDescent="0.25">
      <c r="A235" s="3" t="s">
        <v>727</v>
      </c>
      <c r="B235" s="3" t="s">
        <v>2771</v>
      </c>
      <c r="C235" s="5" t="s">
        <v>2768</v>
      </c>
      <c r="D235" s="13">
        <v>12.671875</v>
      </c>
      <c r="E235" s="5">
        <v>200</v>
      </c>
      <c r="F235" s="5"/>
      <c r="G235" s="5">
        <v>1</v>
      </c>
      <c r="H235" s="5">
        <v>1</v>
      </c>
      <c r="I235" s="5">
        <v>1</v>
      </c>
      <c r="J235" s="5">
        <v>161</v>
      </c>
      <c r="K235" s="14">
        <f t="shared" si="21"/>
        <v>2534.375</v>
      </c>
      <c r="L235" s="14">
        <f t="shared" si="22"/>
        <v>0</v>
      </c>
      <c r="M235" s="14">
        <f t="shared" si="23"/>
        <v>12.671875</v>
      </c>
      <c r="N235" s="14">
        <f t="shared" si="24"/>
        <v>12.671875</v>
      </c>
      <c r="O235" s="14">
        <f t="shared" si="25"/>
        <v>12.671875</v>
      </c>
      <c r="P235" s="14">
        <f t="shared" si="26"/>
        <v>2040.171875</v>
      </c>
      <c r="Q235" s="15">
        <f t="shared" si="27"/>
        <v>4612.5625</v>
      </c>
      <c r="R235" s="11" t="s">
        <v>728</v>
      </c>
      <c r="S235" s="3" t="s">
        <v>729</v>
      </c>
      <c r="T235" s="3" t="s">
        <v>18</v>
      </c>
      <c r="U235" s="3" t="s">
        <v>669</v>
      </c>
      <c r="V235" s="2" t="s">
        <v>20</v>
      </c>
      <c r="W235" s="21"/>
      <c r="X235" s="16">
        <v>0.22</v>
      </c>
    </row>
    <row r="236" spans="1:24" ht="60" x14ac:dyDescent="0.25">
      <c r="A236" s="3" t="s">
        <v>786</v>
      </c>
      <c r="B236" s="3" t="s">
        <v>2771</v>
      </c>
      <c r="C236" s="5" t="s">
        <v>2768</v>
      </c>
      <c r="D236" s="13">
        <v>25.15</v>
      </c>
      <c r="E236" s="5">
        <v>200</v>
      </c>
      <c r="F236" s="5"/>
      <c r="G236" s="5">
        <v>1</v>
      </c>
      <c r="H236" s="5">
        <v>1</v>
      </c>
      <c r="I236" s="5">
        <v>1</v>
      </c>
      <c r="J236" s="5">
        <v>25</v>
      </c>
      <c r="K236" s="14">
        <f t="shared" si="21"/>
        <v>5030</v>
      </c>
      <c r="L236" s="14">
        <f t="shared" si="22"/>
        <v>0</v>
      </c>
      <c r="M236" s="14">
        <f t="shared" si="23"/>
        <v>25.15</v>
      </c>
      <c r="N236" s="14">
        <f t="shared" si="24"/>
        <v>25.15</v>
      </c>
      <c r="O236" s="14">
        <f t="shared" si="25"/>
        <v>25.15</v>
      </c>
      <c r="P236" s="14">
        <f t="shared" si="26"/>
        <v>628.75</v>
      </c>
      <c r="Q236" s="15">
        <f t="shared" si="27"/>
        <v>5734.1999999999989</v>
      </c>
      <c r="R236" s="11" t="s">
        <v>772</v>
      </c>
      <c r="S236" s="3" t="s">
        <v>787</v>
      </c>
      <c r="T236" s="3" t="s">
        <v>18</v>
      </c>
      <c r="U236" s="3" t="s">
        <v>669</v>
      </c>
      <c r="V236" s="2" t="s">
        <v>20</v>
      </c>
      <c r="W236" s="21"/>
      <c r="X236" s="16">
        <v>0.22</v>
      </c>
    </row>
    <row r="237" spans="1:24" ht="60" x14ac:dyDescent="0.25">
      <c r="A237" s="3" t="s">
        <v>788</v>
      </c>
      <c r="B237" s="3" t="s">
        <v>2771</v>
      </c>
      <c r="C237" s="5" t="s">
        <v>2768</v>
      </c>
      <c r="D237" s="13">
        <v>25.150000000000002</v>
      </c>
      <c r="E237" s="5">
        <v>200</v>
      </c>
      <c r="F237" s="5"/>
      <c r="G237" s="5">
        <v>1</v>
      </c>
      <c r="H237" s="5">
        <v>50</v>
      </c>
      <c r="I237" s="5">
        <v>1</v>
      </c>
      <c r="J237" s="5">
        <v>10</v>
      </c>
      <c r="K237" s="14">
        <f t="shared" si="21"/>
        <v>5030</v>
      </c>
      <c r="L237" s="14">
        <f t="shared" si="22"/>
        <v>0</v>
      </c>
      <c r="M237" s="14">
        <f t="shared" si="23"/>
        <v>25.150000000000002</v>
      </c>
      <c r="N237" s="14">
        <f t="shared" si="24"/>
        <v>1257.5</v>
      </c>
      <c r="O237" s="14">
        <f t="shared" si="25"/>
        <v>25.150000000000002</v>
      </c>
      <c r="P237" s="14">
        <f t="shared" si="26"/>
        <v>251.50000000000003</v>
      </c>
      <c r="Q237" s="15">
        <f t="shared" si="27"/>
        <v>6589.2999999999993</v>
      </c>
      <c r="R237" s="11" t="s">
        <v>772</v>
      </c>
      <c r="S237" s="3" t="s">
        <v>787</v>
      </c>
      <c r="T237" s="3" t="s">
        <v>18</v>
      </c>
      <c r="U237" s="3" t="s">
        <v>669</v>
      </c>
      <c r="V237" s="2" t="s">
        <v>20</v>
      </c>
      <c r="W237" s="21"/>
      <c r="X237" s="16">
        <v>0.22</v>
      </c>
    </row>
    <row r="238" spans="1:24" ht="60" x14ac:dyDescent="0.25">
      <c r="A238" s="3" t="s">
        <v>800</v>
      </c>
      <c r="B238" s="3" t="s">
        <v>2771</v>
      </c>
      <c r="C238" s="5" t="s">
        <v>2768</v>
      </c>
      <c r="D238" s="13">
        <v>13.75</v>
      </c>
      <c r="E238" s="5">
        <v>200</v>
      </c>
      <c r="F238" s="5"/>
      <c r="G238" s="5">
        <v>1</v>
      </c>
      <c r="H238" s="5">
        <v>50</v>
      </c>
      <c r="I238" s="5">
        <v>1</v>
      </c>
      <c r="J238" s="5">
        <v>140</v>
      </c>
      <c r="K238" s="14">
        <f t="shared" si="21"/>
        <v>2750</v>
      </c>
      <c r="L238" s="14">
        <f t="shared" si="22"/>
        <v>0</v>
      </c>
      <c r="M238" s="14">
        <f t="shared" si="23"/>
        <v>13.75</v>
      </c>
      <c r="N238" s="14">
        <f t="shared" si="24"/>
        <v>687.5</v>
      </c>
      <c r="O238" s="14">
        <f t="shared" si="25"/>
        <v>13.75</v>
      </c>
      <c r="P238" s="14">
        <f t="shared" si="26"/>
        <v>1925</v>
      </c>
      <c r="Q238" s="15">
        <f t="shared" si="27"/>
        <v>5390</v>
      </c>
      <c r="R238" s="11" t="s">
        <v>797</v>
      </c>
      <c r="S238" s="3" t="s">
        <v>801</v>
      </c>
      <c r="T238" s="3" t="s">
        <v>18</v>
      </c>
      <c r="U238" s="3" t="s">
        <v>669</v>
      </c>
      <c r="V238" s="2" t="s">
        <v>20</v>
      </c>
      <c r="W238" s="21"/>
      <c r="X238" s="16">
        <v>0.22</v>
      </c>
    </row>
    <row r="239" spans="1:24" ht="60" x14ac:dyDescent="0.25">
      <c r="A239" s="3" t="s">
        <v>806</v>
      </c>
      <c r="B239" s="3" t="s">
        <v>2771</v>
      </c>
      <c r="C239" s="5" t="s">
        <v>2768</v>
      </c>
      <c r="D239" s="13">
        <v>15.883333333333333</v>
      </c>
      <c r="E239" s="5">
        <v>200</v>
      </c>
      <c r="F239" s="5"/>
      <c r="G239" s="5">
        <v>1</v>
      </c>
      <c r="H239" s="5">
        <v>50</v>
      </c>
      <c r="I239" s="5">
        <v>1</v>
      </c>
      <c r="J239" s="5">
        <v>104</v>
      </c>
      <c r="K239" s="14">
        <f t="shared" si="21"/>
        <v>3176.6666666666665</v>
      </c>
      <c r="L239" s="14">
        <f t="shared" si="22"/>
        <v>0</v>
      </c>
      <c r="M239" s="14">
        <f t="shared" si="23"/>
        <v>15.883333333333333</v>
      </c>
      <c r="N239" s="14">
        <f t="shared" si="24"/>
        <v>794.16666666666663</v>
      </c>
      <c r="O239" s="14">
        <f t="shared" si="25"/>
        <v>15.883333333333333</v>
      </c>
      <c r="P239" s="14">
        <f t="shared" si="26"/>
        <v>1651.8666666666666</v>
      </c>
      <c r="Q239" s="15">
        <f t="shared" si="27"/>
        <v>5654.4666666666662</v>
      </c>
      <c r="R239" s="11" t="s">
        <v>797</v>
      </c>
      <c r="S239" s="3" t="s">
        <v>807</v>
      </c>
      <c r="T239" s="3" t="s">
        <v>18</v>
      </c>
      <c r="U239" s="3" t="s">
        <v>669</v>
      </c>
      <c r="V239" s="2" t="s">
        <v>20</v>
      </c>
      <c r="W239" s="21"/>
      <c r="X239" s="16">
        <v>0.22</v>
      </c>
    </row>
    <row r="240" spans="1:24" ht="60" x14ac:dyDescent="0.25">
      <c r="A240" s="3" t="s">
        <v>811</v>
      </c>
      <c r="B240" s="3" t="s">
        <v>2771</v>
      </c>
      <c r="C240" s="5" t="s">
        <v>2768</v>
      </c>
      <c r="D240" s="13">
        <v>17.55</v>
      </c>
      <c r="E240" s="5">
        <v>200</v>
      </c>
      <c r="F240" s="5"/>
      <c r="G240" s="5">
        <v>1</v>
      </c>
      <c r="H240" s="5">
        <v>1</v>
      </c>
      <c r="I240" s="5">
        <v>1</v>
      </c>
      <c r="J240" s="5">
        <v>51</v>
      </c>
      <c r="K240" s="14">
        <f t="shared" si="21"/>
        <v>3510</v>
      </c>
      <c r="L240" s="14">
        <f t="shared" si="22"/>
        <v>0</v>
      </c>
      <c r="M240" s="14">
        <f t="shared" si="23"/>
        <v>17.55</v>
      </c>
      <c r="N240" s="14">
        <f t="shared" si="24"/>
        <v>17.55</v>
      </c>
      <c r="O240" s="14">
        <f t="shared" si="25"/>
        <v>17.55</v>
      </c>
      <c r="P240" s="14">
        <f t="shared" si="26"/>
        <v>895.05000000000007</v>
      </c>
      <c r="Q240" s="15">
        <f t="shared" si="27"/>
        <v>4457.7000000000007</v>
      </c>
      <c r="R240" s="11" t="s">
        <v>797</v>
      </c>
      <c r="S240" s="3" t="s">
        <v>812</v>
      </c>
      <c r="T240" s="3" t="s">
        <v>18</v>
      </c>
      <c r="U240" s="3" t="s">
        <v>669</v>
      </c>
      <c r="V240" s="2" t="s">
        <v>20</v>
      </c>
      <c r="W240" s="21"/>
      <c r="X240" s="16">
        <v>0.22</v>
      </c>
    </row>
    <row r="241" spans="1:24" ht="45" x14ac:dyDescent="0.25">
      <c r="A241" s="3" t="s">
        <v>666</v>
      </c>
      <c r="B241" s="3" t="s">
        <v>2771</v>
      </c>
      <c r="C241" s="5" t="s">
        <v>2768</v>
      </c>
      <c r="D241" s="13">
        <v>9.25</v>
      </c>
      <c r="E241" s="5">
        <v>200</v>
      </c>
      <c r="F241" s="5"/>
      <c r="G241" s="5">
        <v>1</v>
      </c>
      <c r="H241" s="5">
        <v>50</v>
      </c>
      <c r="I241" s="5">
        <v>1</v>
      </c>
      <c r="J241" s="5">
        <v>21</v>
      </c>
      <c r="K241" s="14">
        <f t="shared" si="21"/>
        <v>1850</v>
      </c>
      <c r="L241" s="14">
        <f t="shared" si="22"/>
        <v>0</v>
      </c>
      <c r="M241" s="14">
        <f t="shared" si="23"/>
        <v>9.25</v>
      </c>
      <c r="N241" s="14">
        <f t="shared" si="24"/>
        <v>462.5</v>
      </c>
      <c r="O241" s="14">
        <f t="shared" si="25"/>
        <v>9.25</v>
      </c>
      <c r="P241" s="14">
        <f t="shared" si="26"/>
        <v>194.25</v>
      </c>
      <c r="Q241" s="15">
        <f t="shared" si="27"/>
        <v>2525.25</v>
      </c>
      <c r="R241" s="11" t="s">
        <v>667</v>
      </c>
      <c r="S241" s="3" t="s">
        <v>668</v>
      </c>
      <c r="T241" s="3" t="s">
        <v>18</v>
      </c>
      <c r="U241" s="3" t="s">
        <v>669</v>
      </c>
      <c r="V241" s="2" t="s">
        <v>20</v>
      </c>
      <c r="W241" s="21"/>
      <c r="X241" s="16">
        <v>0.22</v>
      </c>
    </row>
    <row r="242" spans="1:24" ht="45" x14ac:dyDescent="0.25">
      <c r="A242" s="3" t="s">
        <v>670</v>
      </c>
      <c r="B242" s="3" t="s">
        <v>2771</v>
      </c>
      <c r="C242" s="5" t="s">
        <v>2768</v>
      </c>
      <c r="D242" s="13">
        <v>9.4833333333333343</v>
      </c>
      <c r="E242" s="5">
        <v>200</v>
      </c>
      <c r="F242" s="5"/>
      <c r="G242" s="5">
        <v>1</v>
      </c>
      <c r="H242" s="5">
        <v>1</v>
      </c>
      <c r="I242" s="5">
        <v>1</v>
      </c>
      <c r="J242" s="5">
        <v>130</v>
      </c>
      <c r="K242" s="14">
        <f t="shared" si="21"/>
        <v>1896.666666666667</v>
      </c>
      <c r="L242" s="14">
        <f t="shared" si="22"/>
        <v>0</v>
      </c>
      <c r="M242" s="14">
        <f t="shared" si="23"/>
        <v>9.4833333333333343</v>
      </c>
      <c r="N242" s="14">
        <f t="shared" si="24"/>
        <v>9.4833333333333343</v>
      </c>
      <c r="O242" s="14">
        <f t="shared" si="25"/>
        <v>9.4833333333333343</v>
      </c>
      <c r="P242" s="14">
        <f t="shared" si="26"/>
        <v>1232.8333333333335</v>
      </c>
      <c r="Q242" s="15">
        <f t="shared" si="27"/>
        <v>3157.9500000000007</v>
      </c>
      <c r="R242" s="11" t="s">
        <v>671</v>
      </c>
      <c r="S242" s="3" t="s">
        <v>672</v>
      </c>
      <c r="T242" s="3" t="s">
        <v>18</v>
      </c>
      <c r="U242" s="3" t="s">
        <v>669</v>
      </c>
      <c r="V242" s="2" t="s">
        <v>20</v>
      </c>
      <c r="W242" s="21"/>
      <c r="X242" s="16">
        <v>0.22</v>
      </c>
    </row>
    <row r="243" spans="1:24" ht="75" x14ac:dyDescent="0.25">
      <c r="A243" s="3" t="s">
        <v>673</v>
      </c>
      <c r="B243" s="3" t="s">
        <v>2771</v>
      </c>
      <c r="C243" s="5" t="s">
        <v>2768</v>
      </c>
      <c r="D243" s="13">
        <v>10.916666666666668</v>
      </c>
      <c r="E243" s="5">
        <v>80</v>
      </c>
      <c r="F243" s="5"/>
      <c r="G243" s="5">
        <v>1</v>
      </c>
      <c r="H243" s="5">
        <v>50</v>
      </c>
      <c r="I243" s="5">
        <v>1</v>
      </c>
      <c r="J243" s="5">
        <v>10</v>
      </c>
      <c r="K243" s="14">
        <f t="shared" si="21"/>
        <v>873.33333333333348</v>
      </c>
      <c r="L243" s="14">
        <f t="shared" si="22"/>
        <v>0</v>
      </c>
      <c r="M243" s="14">
        <f t="shared" si="23"/>
        <v>10.916666666666668</v>
      </c>
      <c r="N243" s="14">
        <f t="shared" si="24"/>
        <v>545.83333333333337</v>
      </c>
      <c r="O243" s="14">
        <f t="shared" si="25"/>
        <v>10.916666666666668</v>
      </c>
      <c r="P243" s="14">
        <f t="shared" si="26"/>
        <v>109.16666666666669</v>
      </c>
      <c r="Q243" s="15">
        <f t="shared" si="27"/>
        <v>1550.166666666667</v>
      </c>
      <c r="R243" s="11" t="s">
        <v>674</v>
      </c>
      <c r="S243" s="3" t="s">
        <v>675</v>
      </c>
      <c r="T243" s="3" t="s">
        <v>18</v>
      </c>
      <c r="U243" s="3" t="s">
        <v>669</v>
      </c>
      <c r="V243" s="2" t="s">
        <v>20</v>
      </c>
      <c r="W243" s="21"/>
      <c r="X243" s="16">
        <v>0.22</v>
      </c>
    </row>
    <row r="244" spans="1:24" ht="75" x14ac:dyDescent="0.25">
      <c r="A244" s="3" t="s">
        <v>676</v>
      </c>
      <c r="B244" s="3" t="s">
        <v>2771</v>
      </c>
      <c r="C244" s="5" t="s">
        <v>2768</v>
      </c>
      <c r="D244" s="13">
        <v>11.150000000000002</v>
      </c>
      <c r="E244" s="5">
        <v>80</v>
      </c>
      <c r="F244" s="5"/>
      <c r="G244" s="5">
        <v>1</v>
      </c>
      <c r="H244" s="5">
        <v>1</v>
      </c>
      <c r="I244" s="5">
        <v>1</v>
      </c>
      <c r="J244" s="5">
        <v>62</v>
      </c>
      <c r="K244" s="14">
        <f t="shared" si="21"/>
        <v>892.00000000000023</v>
      </c>
      <c r="L244" s="14">
        <f t="shared" si="22"/>
        <v>0</v>
      </c>
      <c r="M244" s="14">
        <f t="shared" si="23"/>
        <v>11.150000000000002</v>
      </c>
      <c r="N244" s="14">
        <f t="shared" si="24"/>
        <v>11.150000000000002</v>
      </c>
      <c r="O244" s="14">
        <f t="shared" si="25"/>
        <v>11.150000000000002</v>
      </c>
      <c r="P244" s="14">
        <f t="shared" si="26"/>
        <v>691.30000000000018</v>
      </c>
      <c r="Q244" s="15">
        <f t="shared" si="27"/>
        <v>1616.7500000000005</v>
      </c>
      <c r="R244" s="11" t="s">
        <v>677</v>
      </c>
      <c r="S244" s="3" t="s">
        <v>678</v>
      </c>
      <c r="T244" s="3" t="s">
        <v>18</v>
      </c>
      <c r="U244" s="3" t="s">
        <v>669</v>
      </c>
      <c r="V244" s="2" t="s">
        <v>20</v>
      </c>
      <c r="W244" s="21"/>
      <c r="X244" s="16">
        <v>0.22</v>
      </c>
    </row>
    <row r="245" spans="1:24" ht="75" x14ac:dyDescent="0.25">
      <c r="A245" s="3" t="s">
        <v>679</v>
      </c>
      <c r="B245" s="3" t="s">
        <v>2771</v>
      </c>
      <c r="C245" s="5" t="s">
        <v>2768</v>
      </c>
      <c r="D245" s="13">
        <v>10.483333333333334</v>
      </c>
      <c r="E245" s="5">
        <v>200</v>
      </c>
      <c r="F245" s="5"/>
      <c r="G245" s="5">
        <v>1</v>
      </c>
      <c r="H245" s="5">
        <v>1</v>
      </c>
      <c r="I245" s="5">
        <v>1</v>
      </c>
      <c r="J245" s="5">
        <v>53</v>
      </c>
      <c r="K245" s="14">
        <f t="shared" si="21"/>
        <v>2096.666666666667</v>
      </c>
      <c r="L245" s="14">
        <f t="shared" si="22"/>
        <v>0</v>
      </c>
      <c r="M245" s="14">
        <f t="shared" si="23"/>
        <v>10.483333333333334</v>
      </c>
      <c r="N245" s="14">
        <f t="shared" si="24"/>
        <v>10.483333333333334</v>
      </c>
      <c r="O245" s="14">
        <f t="shared" si="25"/>
        <v>10.483333333333334</v>
      </c>
      <c r="P245" s="14">
        <f t="shared" si="26"/>
        <v>555.61666666666667</v>
      </c>
      <c r="Q245" s="15">
        <f t="shared" si="27"/>
        <v>2683.7333333333331</v>
      </c>
      <c r="R245" s="11" t="s">
        <v>680</v>
      </c>
      <c r="S245" s="3" t="s">
        <v>681</v>
      </c>
      <c r="T245" s="3" t="s">
        <v>18</v>
      </c>
      <c r="U245" s="3" t="s">
        <v>669</v>
      </c>
      <c r="V245" s="2" t="s">
        <v>20</v>
      </c>
      <c r="W245" s="21"/>
      <c r="X245" s="16">
        <v>0.22</v>
      </c>
    </row>
    <row r="246" spans="1:24" ht="75" x14ac:dyDescent="0.25">
      <c r="A246" s="3" t="s">
        <v>682</v>
      </c>
      <c r="B246" s="3" t="s">
        <v>2771</v>
      </c>
      <c r="C246" s="5" t="s">
        <v>2768</v>
      </c>
      <c r="D246" s="13">
        <v>10.716666666666669</v>
      </c>
      <c r="E246" s="5">
        <v>200</v>
      </c>
      <c r="F246" s="5">
        <v>30</v>
      </c>
      <c r="G246" s="5">
        <v>1</v>
      </c>
      <c r="H246" s="5">
        <v>1</v>
      </c>
      <c r="I246" s="5">
        <v>1</v>
      </c>
      <c r="J246" s="5">
        <v>605</v>
      </c>
      <c r="K246" s="14">
        <f t="shared" si="21"/>
        <v>2143.3333333333339</v>
      </c>
      <c r="L246" s="14">
        <f t="shared" si="22"/>
        <v>321.50000000000006</v>
      </c>
      <c r="M246" s="14">
        <f t="shared" si="23"/>
        <v>10.716666666666669</v>
      </c>
      <c r="N246" s="14">
        <f t="shared" si="24"/>
        <v>10.716666666666669</v>
      </c>
      <c r="O246" s="14">
        <f t="shared" si="25"/>
        <v>10.716666666666669</v>
      </c>
      <c r="P246" s="14">
        <f t="shared" si="26"/>
        <v>6483.5833333333348</v>
      </c>
      <c r="Q246" s="15">
        <f t="shared" si="27"/>
        <v>8980.5666666666693</v>
      </c>
      <c r="R246" s="11" t="s">
        <v>683</v>
      </c>
      <c r="S246" s="3" t="s">
        <v>684</v>
      </c>
      <c r="T246" s="3" t="s">
        <v>18</v>
      </c>
      <c r="U246" s="3" t="s">
        <v>669</v>
      </c>
      <c r="V246" s="2" t="s">
        <v>20</v>
      </c>
      <c r="W246" s="21"/>
      <c r="X246" s="16">
        <v>0.22</v>
      </c>
    </row>
    <row r="247" spans="1:24" ht="75" x14ac:dyDescent="0.25">
      <c r="A247" s="3" t="s">
        <v>685</v>
      </c>
      <c r="B247" s="3" t="s">
        <v>2771</v>
      </c>
      <c r="C247" s="5" t="s">
        <v>2768</v>
      </c>
      <c r="D247" s="13">
        <v>10.916666666666666</v>
      </c>
      <c r="E247" s="5">
        <v>200</v>
      </c>
      <c r="F247" s="5"/>
      <c r="G247" s="5">
        <v>1</v>
      </c>
      <c r="H247" s="5">
        <v>1</v>
      </c>
      <c r="I247" s="5">
        <v>1</v>
      </c>
      <c r="J247" s="5">
        <v>10</v>
      </c>
      <c r="K247" s="14">
        <f t="shared" si="21"/>
        <v>2183.333333333333</v>
      </c>
      <c r="L247" s="14">
        <f t="shared" si="22"/>
        <v>0</v>
      </c>
      <c r="M247" s="14">
        <f t="shared" si="23"/>
        <v>10.916666666666666</v>
      </c>
      <c r="N247" s="14">
        <f t="shared" si="24"/>
        <v>10.916666666666666</v>
      </c>
      <c r="O247" s="14">
        <f t="shared" si="25"/>
        <v>10.916666666666666</v>
      </c>
      <c r="P247" s="14">
        <f t="shared" si="26"/>
        <v>109.16666666666666</v>
      </c>
      <c r="Q247" s="15">
        <f t="shared" si="27"/>
        <v>2325.2499999999991</v>
      </c>
      <c r="R247" s="11" t="s">
        <v>674</v>
      </c>
      <c r="S247" s="3" t="s">
        <v>686</v>
      </c>
      <c r="T247" s="3" t="s">
        <v>18</v>
      </c>
      <c r="U247" s="3" t="s">
        <v>669</v>
      </c>
      <c r="V247" s="2" t="s">
        <v>20</v>
      </c>
      <c r="W247" s="21"/>
      <c r="X247" s="16">
        <v>0.22</v>
      </c>
    </row>
    <row r="248" spans="1:24" ht="75" x14ac:dyDescent="0.25">
      <c r="A248" s="3" t="s">
        <v>687</v>
      </c>
      <c r="B248" s="3" t="s">
        <v>2771</v>
      </c>
      <c r="C248" s="5" t="s">
        <v>2768</v>
      </c>
      <c r="D248" s="13">
        <v>10.916666666666666</v>
      </c>
      <c r="E248" s="5">
        <v>200</v>
      </c>
      <c r="F248" s="5"/>
      <c r="G248" s="5">
        <v>1</v>
      </c>
      <c r="H248" s="5">
        <v>1</v>
      </c>
      <c r="I248" s="5">
        <v>1</v>
      </c>
      <c r="J248" s="5">
        <v>10</v>
      </c>
      <c r="K248" s="14">
        <f t="shared" si="21"/>
        <v>2183.333333333333</v>
      </c>
      <c r="L248" s="14">
        <f t="shared" si="22"/>
        <v>0</v>
      </c>
      <c r="M248" s="14">
        <f t="shared" si="23"/>
        <v>10.916666666666666</v>
      </c>
      <c r="N248" s="14">
        <f t="shared" si="24"/>
        <v>10.916666666666666</v>
      </c>
      <c r="O248" s="14">
        <f t="shared" si="25"/>
        <v>10.916666666666666</v>
      </c>
      <c r="P248" s="14">
        <f t="shared" si="26"/>
        <v>109.16666666666666</v>
      </c>
      <c r="Q248" s="15">
        <f t="shared" si="27"/>
        <v>2325.2499999999991</v>
      </c>
      <c r="R248" s="11" t="s">
        <v>677</v>
      </c>
      <c r="S248" s="3" t="s">
        <v>688</v>
      </c>
      <c r="T248" s="3" t="s">
        <v>18</v>
      </c>
      <c r="U248" s="3" t="s">
        <v>669</v>
      </c>
      <c r="V248" s="2" t="s">
        <v>20</v>
      </c>
      <c r="W248" s="21"/>
      <c r="X248" s="16">
        <v>0.22</v>
      </c>
    </row>
    <row r="249" spans="1:24" ht="75" x14ac:dyDescent="0.25">
      <c r="A249" s="3" t="s">
        <v>689</v>
      </c>
      <c r="B249" s="3" t="s">
        <v>2771</v>
      </c>
      <c r="C249" s="5" t="s">
        <v>2768</v>
      </c>
      <c r="D249" s="13">
        <v>11.150000000000002</v>
      </c>
      <c r="E249" s="5">
        <v>200</v>
      </c>
      <c r="F249" s="5"/>
      <c r="G249" s="5">
        <v>1</v>
      </c>
      <c r="H249" s="5">
        <v>1</v>
      </c>
      <c r="I249" s="5">
        <v>1</v>
      </c>
      <c r="J249" s="5">
        <v>10</v>
      </c>
      <c r="K249" s="14">
        <f t="shared" si="21"/>
        <v>2230.0000000000005</v>
      </c>
      <c r="L249" s="14">
        <f t="shared" si="22"/>
        <v>0</v>
      </c>
      <c r="M249" s="14">
        <f t="shared" si="23"/>
        <v>11.150000000000002</v>
      </c>
      <c r="N249" s="14">
        <f t="shared" si="24"/>
        <v>11.150000000000002</v>
      </c>
      <c r="O249" s="14">
        <f t="shared" si="25"/>
        <v>11.150000000000002</v>
      </c>
      <c r="P249" s="14">
        <f t="shared" si="26"/>
        <v>111.50000000000003</v>
      </c>
      <c r="Q249" s="15">
        <f t="shared" si="27"/>
        <v>2374.9500000000007</v>
      </c>
      <c r="R249" s="11" t="s">
        <v>674</v>
      </c>
      <c r="S249" s="3" t="s">
        <v>690</v>
      </c>
      <c r="T249" s="3" t="s">
        <v>18</v>
      </c>
      <c r="U249" s="3" t="s">
        <v>669</v>
      </c>
      <c r="V249" s="2" t="s">
        <v>20</v>
      </c>
      <c r="W249" s="21"/>
      <c r="X249" s="16">
        <v>0.22</v>
      </c>
    </row>
    <row r="250" spans="1:24" ht="75" x14ac:dyDescent="0.25">
      <c r="A250" s="3" t="s">
        <v>691</v>
      </c>
      <c r="B250" s="3" t="s">
        <v>2771</v>
      </c>
      <c r="C250" s="5" t="s">
        <v>2768</v>
      </c>
      <c r="D250" s="13">
        <v>11.383333333333335</v>
      </c>
      <c r="E250" s="5">
        <v>200</v>
      </c>
      <c r="F250" s="5"/>
      <c r="G250" s="5">
        <v>1</v>
      </c>
      <c r="H250" s="5">
        <v>1</v>
      </c>
      <c r="I250" s="5">
        <v>1</v>
      </c>
      <c r="J250" s="5">
        <v>10</v>
      </c>
      <c r="K250" s="14">
        <f t="shared" si="21"/>
        <v>2276.666666666667</v>
      </c>
      <c r="L250" s="14">
        <f t="shared" si="22"/>
        <v>0</v>
      </c>
      <c r="M250" s="14">
        <f t="shared" si="23"/>
        <v>11.383333333333335</v>
      </c>
      <c r="N250" s="14">
        <f t="shared" si="24"/>
        <v>11.383333333333335</v>
      </c>
      <c r="O250" s="14">
        <f t="shared" si="25"/>
        <v>11.383333333333335</v>
      </c>
      <c r="P250" s="14">
        <f t="shared" si="26"/>
        <v>113.83333333333334</v>
      </c>
      <c r="Q250" s="15">
        <f t="shared" si="27"/>
        <v>2424.65</v>
      </c>
      <c r="R250" s="11" t="s">
        <v>677</v>
      </c>
      <c r="S250" s="3" t="s">
        <v>692</v>
      </c>
      <c r="T250" s="3" t="s">
        <v>18</v>
      </c>
      <c r="U250" s="3" t="s">
        <v>669</v>
      </c>
      <c r="V250" s="2" t="s">
        <v>20</v>
      </c>
      <c r="W250" s="21"/>
      <c r="X250" s="16">
        <v>0.22</v>
      </c>
    </row>
    <row r="251" spans="1:24" ht="75" x14ac:dyDescent="0.25">
      <c r="A251" s="3" t="s">
        <v>693</v>
      </c>
      <c r="B251" s="3" t="s">
        <v>2771</v>
      </c>
      <c r="C251" s="5" t="s">
        <v>2768</v>
      </c>
      <c r="D251" s="13">
        <v>10.683333333333335</v>
      </c>
      <c r="E251" s="5">
        <v>200</v>
      </c>
      <c r="F251" s="5"/>
      <c r="G251" s="5">
        <v>1</v>
      </c>
      <c r="H251" s="5">
        <v>30</v>
      </c>
      <c r="I251" s="5">
        <v>1</v>
      </c>
      <c r="J251" s="5">
        <v>183</v>
      </c>
      <c r="K251" s="14">
        <f t="shared" si="21"/>
        <v>2136.666666666667</v>
      </c>
      <c r="L251" s="14">
        <f t="shared" si="22"/>
        <v>0</v>
      </c>
      <c r="M251" s="14">
        <f t="shared" si="23"/>
        <v>10.683333333333335</v>
      </c>
      <c r="N251" s="14">
        <f t="shared" si="24"/>
        <v>320.50000000000006</v>
      </c>
      <c r="O251" s="14">
        <f t="shared" si="25"/>
        <v>10.683333333333335</v>
      </c>
      <c r="P251" s="14">
        <f t="shared" si="26"/>
        <v>1955.0500000000004</v>
      </c>
      <c r="Q251" s="15">
        <f t="shared" si="27"/>
        <v>4433.5833333333339</v>
      </c>
      <c r="R251" s="11" t="s">
        <v>680</v>
      </c>
      <c r="S251" s="3" t="s">
        <v>694</v>
      </c>
      <c r="T251" s="3" t="s">
        <v>18</v>
      </c>
      <c r="U251" s="3" t="s">
        <v>669</v>
      </c>
      <c r="V251" s="2" t="s">
        <v>20</v>
      </c>
      <c r="W251" s="21"/>
      <c r="X251" s="16">
        <v>0.22</v>
      </c>
    </row>
    <row r="252" spans="1:24" ht="75" x14ac:dyDescent="0.25">
      <c r="A252" s="3" t="s">
        <v>697</v>
      </c>
      <c r="B252" s="3" t="s">
        <v>2771</v>
      </c>
      <c r="C252" s="5" t="s">
        <v>2768</v>
      </c>
      <c r="D252" s="13">
        <v>10.916666666666668</v>
      </c>
      <c r="E252" s="5">
        <v>200</v>
      </c>
      <c r="F252" s="5"/>
      <c r="G252" s="5">
        <v>1</v>
      </c>
      <c r="H252" s="5">
        <v>50</v>
      </c>
      <c r="I252" s="5">
        <v>1</v>
      </c>
      <c r="J252" s="5">
        <v>116</v>
      </c>
      <c r="K252" s="14">
        <f t="shared" si="21"/>
        <v>2183.3333333333335</v>
      </c>
      <c r="L252" s="14">
        <f t="shared" si="22"/>
        <v>0</v>
      </c>
      <c r="M252" s="14">
        <f t="shared" si="23"/>
        <v>10.916666666666668</v>
      </c>
      <c r="N252" s="14">
        <f t="shared" si="24"/>
        <v>545.83333333333337</v>
      </c>
      <c r="O252" s="14">
        <f t="shared" si="25"/>
        <v>10.916666666666668</v>
      </c>
      <c r="P252" s="14">
        <f t="shared" si="26"/>
        <v>1266.3333333333335</v>
      </c>
      <c r="Q252" s="15">
        <f t="shared" si="27"/>
        <v>4017.3333333333335</v>
      </c>
      <c r="R252" s="11" t="s">
        <v>683</v>
      </c>
      <c r="S252" s="3" t="s">
        <v>696</v>
      </c>
      <c r="T252" s="3" t="s">
        <v>18</v>
      </c>
      <c r="U252" s="3" t="s">
        <v>669</v>
      </c>
      <c r="V252" s="2" t="s">
        <v>20</v>
      </c>
      <c r="W252" s="21"/>
      <c r="X252" s="16">
        <v>0.22</v>
      </c>
    </row>
    <row r="253" spans="1:24" ht="60" x14ac:dyDescent="0.25">
      <c r="A253" s="3" t="s">
        <v>698</v>
      </c>
      <c r="B253" s="3" t="s">
        <v>2771</v>
      </c>
      <c r="C253" s="5" t="s">
        <v>2768</v>
      </c>
      <c r="D253" s="13">
        <v>11.866666666666665</v>
      </c>
      <c r="E253" s="5">
        <v>200</v>
      </c>
      <c r="F253" s="5"/>
      <c r="G253" s="5">
        <v>1</v>
      </c>
      <c r="H253" s="5">
        <v>1</v>
      </c>
      <c r="I253" s="5">
        <v>1</v>
      </c>
      <c r="J253" s="5">
        <v>10</v>
      </c>
      <c r="K253" s="14">
        <f t="shared" si="21"/>
        <v>2373.333333333333</v>
      </c>
      <c r="L253" s="14">
        <f t="shared" si="22"/>
        <v>0</v>
      </c>
      <c r="M253" s="14">
        <f t="shared" si="23"/>
        <v>11.866666666666665</v>
      </c>
      <c r="N253" s="14">
        <f t="shared" si="24"/>
        <v>11.866666666666665</v>
      </c>
      <c r="O253" s="14">
        <f t="shared" si="25"/>
        <v>11.866666666666665</v>
      </c>
      <c r="P253" s="14">
        <f t="shared" si="26"/>
        <v>118.66666666666666</v>
      </c>
      <c r="Q253" s="15">
        <f t="shared" si="27"/>
        <v>2527.6</v>
      </c>
      <c r="R253" s="11" t="s">
        <v>699</v>
      </c>
      <c r="S253" s="3" t="s">
        <v>700</v>
      </c>
      <c r="T253" s="3" t="s">
        <v>18</v>
      </c>
      <c r="U253" s="3" t="s">
        <v>669</v>
      </c>
      <c r="V253" s="2" t="s">
        <v>20</v>
      </c>
      <c r="W253" s="21"/>
      <c r="X253" s="16">
        <v>0.22</v>
      </c>
    </row>
    <row r="254" spans="1:24" ht="45" x14ac:dyDescent="0.25">
      <c r="A254" s="3" t="s">
        <v>701</v>
      </c>
      <c r="B254" s="3" t="s">
        <v>2771</v>
      </c>
      <c r="C254" s="5" t="s">
        <v>2768</v>
      </c>
      <c r="D254" s="13">
        <v>11.709677419354838</v>
      </c>
      <c r="E254" s="5">
        <v>200</v>
      </c>
      <c r="F254" s="5"/>
      <c r="G254" s="5">
        <v>1</v>
      </c>
      <c r="H254" s="5">
        <v>1</v>
      </c>
      <c r="I254" s="5">
        <v>1</v>
      </c>
      <c r="J254" s="5">
        <v>10</v>
      </c>
      <c r="K254" s="14">
        <f t="shared" si="21"/>
        <v>2341.9354838709678</v>
      </c>
      <c r="L254" s="14">
        <f t="shared" si="22"/>
        <v>0</v>
      </c>
      <c r="M254" s="14">
        <f t="shared" si="23"/>
        <v>11.709677419354838</v>
      </c>
      <c r="N254" s="14">
        <f t="shared" si="24"/>
        <v>11.709677419354838</v>
      </c>
      <c r="O254" s="14">
        <f t="shared" si="25"/>
        <v>11.709677419354838</v>
      </c>
      <c r="P254" s="14">
        <f t="shared" si="26"/>
        <v>117.09677419354838</v>
      </c>
      <c r="Q254" s="15">
        <f t="shared" si="27"/>
        <v>2494.16129032258</v>
      </c>
      <c r="R254" s="11" t="s">
        <v>702</v>
      </c>
      <c r="S254" s="3" t="s">
        <v>703</v>
      </c>
      <c r="T254" s="3" t="s">
        <v>18</v>
      </c>
      <c r="U254" s="3" t="s">
        <v>669</v>
      </c>
      <c r="V254" s="2" t="s">
        <v>20</v>
      </c>
      <c r="W254" s="21"/>
      <c r="X254" s="16">
        <v>0.22</v>
      </c>
    </row>
    <row r="255" spans="1:24" ht="45" x14ac:dyDescent="0.25">
      <c r="A255" s="3" t="s">
        <v>704</v>
      </c>
      <c r="B255" s="3" t="s">
        <v>2771</v>
      </c>
      <c r="C255" s="5" t="s">
        <v>2768</v>
      </c>
      <c r="D255" s="13">
        <v>12.333333333333334</v>
      </c>
      <c r="E255" s="5">
        <v>200</v>
      </c>
      <c r="F255" s="5"/>
      <c r="G255" s="5">
        <v>1</v>
      </c>
      <c r="H255" s="5">
        <v>1</v>
      </c>
      <c r="I255" s="5">
        <v>1</v>
      </c>
      <c r="J255" s="5">
        <v>24</v>
      </c>
      <c r="K255" s="14">
        <f t="shared" si="21"/>
        <v>2466.666666666667</v>
      </c>
      <c r="L255" s="14">
        <f t="shared" si="22"/>
        <v>0</v>
      </c>
      <c r="M255" s="14">
        <f t="shared" si="23"/>
        <v>12.333333333333334</v>
      </c>
      <c r="N255" s="14">
        <f t="shared" si="24"/>
        <v>12.333333333333334</v>
      </c>
      <c r="O255" s="14">
        <f t="shared" si="25"/>
        <v>12.333333333333334</v>
      </c>
      <c r="P255" s="14">
        <f t="shared" si="26"/>
        <v>296</v>
      </c>
      <c r="Q255" s="15">
        <f t="shared" si="27"/>
        <v>2799.6666666666674</v>
      </c>
      <c r="R255" s="11" t="s">
        <v>705</v>
      </c>
      <c r="S255" s="3" t="s">
        <v>706</v>
      </c>
      <c r="T255" s="3" t="s">
        <v>18</v>
      </c>
      <c r="U255" s="3" t="s">
        <v>669</v>
      </c>
      <c r="V255" s="2" t="s">
        <v>20</v>
      </c>
      <c r="W255" s="21"/>
      <c r="X255" s="16">
        <v>0.22</v>
      </c>
    </row>
    <row r="256" spans="1:24" ht="45" x14ac:dyDescent="0.25">
      <c r="A256" s="3" t="s">
        <v>710</v>
      </c>
      <c r="B256" s="3" t="s">
        <v>2771</v>
      </c>
      <c r="C256" s="5" t="s">
        <v>2768</v>
      </c>
      <c r="D256" s="13">
        <v>12.333333333333334</v>
      </c>
      <c r="E256" s="5">
        <v>200</v>
      </c>
      <c r="F256" s="5"/>
      <c r="G256" s="5">
        <v>1</v>
      </c>
      <c r="H256" s="5">
        <v>1</v>
      </c>
      <c r="I256" s="5">
        <v>1</v>
      </c>
      <c r="J256" s="5">
        <v>12</v>
      </c>
      <c r="K256" s="14">
        <f t="shared" si="21"/>
        <v>2466.666666666667</v>
      </c>
      <c r="L256" s="14">
        <f t="shared" si="22"/>
        <v>0</v>
      </c>
      <c r="M256" s="14">
        <f t="shared" si="23"/>
        <v>12.333333333333334</v>
      </c>
      <c r="N256" s="14">
        <f t="shared" si="24"/>
        <v>12.333333333333334</v>
      </c>
      <c r="O256" s="14">
        <f t="shared" si="25"/>
        <v>12.333333333333334</v>
      </c>
      <c r="P256" s="14">
        <f t="shared" si="26"/>
        <v>148</v>
      </c>
      <c r="Q256" s="15">
        <f t="shared" si="27"/>
        <v>2651.6666666666674</v>
      </c>
      <c r="R256" s="11" t="s">
        <v>711</v>
      </c>
      <c r="S256" s="3" t="s">
        <v>712</v>
      </c>
      <c r="T256" s="3" t="s">
        <v>18</v>
      </c>
      <c r="U256" s="3" t="s">
        <v>669</v>
      </c>
      <c r="V256" s="2" t="s">
        <v>20</v>
      </c>
      <c r="W256" s="21"/>
      <c r="X256" s="16">
        <v>0.22</v>
      </c>
    </row>
    <row r="257" spans="1:24" ht="45" x14ac:dyDescent="0.25">
      <c r="A257" s="3" t="s">
        <v>714</v>
      </c>
      <c r="B257" s="3" t="s">
        <v>2771</v>
      </c>
      <c r="C257" s="5" t="s">
        <v>2768</v>
      </c>
      <c r="D257" s="13">
        <v>12.333333333333336</v>
      </c>
      <c r="E257" s="5">
        <v>200</v>
      </c>
      <c r="F257" s="5">
        <v>30</v>
      </c>
      <c r="G257" s="5">
        <v>1</v>
      </c>
      <c r="H257" s="5">
        <v>20</v>
      </c>
      <c r="I257" s="5">
        <v>1</v>
      </c>
      <c r="J257" s="5">
        <v>10</v>
      </c>
      <c r="K257" s="14">
        <f t="shared" si="21"/>
        <v>2466.666666666667</v>
      </c>
      <c r="L257" s="14">
        <f t="shared" si="22"/>
        <v>370.00000000000006</v>
      </c>
      <c r="M257" s="14">
        <f t="shared" si="23"/>
        <v>12.333333333333336</v>
      </c>
      <c r="N257" s="14">
        <f t="shared" si="24"/>
        <v>246.66666666666671</v>
      </c>
      <c r="O257" s="14">
        <f t="shared" si="25"/>
        <v>12.333333333333336</v>
      </c>
      <c r="P257" s="14">
        <f t="shared" si="26"/>
        <v>123.33333333333336</v>
      </c>
      <c r="Q257" s="15">
        <f t="shared" si="27"/>
        <v>3231.3333333333339</v>
      </c>
      <c r="R257" s="11" t="s">
        <v>711</v>
      </c>
      <c r="S257" s="3" t="s">
        <v>712</v>
      </c>
      <c r="T257" s="3" t="s">
        <v>18</v>
      </c>
      <c r="U257" s="3" t="s">
        <v>669</v>
      </c>
      <c r="V257" s="2" t="s">
        <v>20</v>
      </c>
      <c r="W257" s="21"/>
      <c r="X257" s="16">
        <v>0.22</v>
      </c>
    </row>
    <row r="258" spans="1:24" ht="75" x14ac:dyDescent="0.25">
      <c r="A258" s="3" t="s">
        <v>715</v>
      </c>
      <c r="B258" s="3" t="s">
        <v>2771</v>
      </c>
      <c r="C258" s="5" t="s">
        <v>2768</v>
      </c>
      <c r="D258" s="13">
        <v>11.866666666666667</v>
      </c>
      <c r="E258" s="5">
        <v>200</v>
      </c>
      <c r="F258" s="5"/>
      <c r="G258" s="5">
        <v>1</v>
      </c>
      <c r="H258" s="5">
        <v>40</v>
      </c>
      <c r="I258" s="5">
        <v>1</v>
      </c>
      <c r="J258" s="5">
        <v>10</v>
      </c>
      <c r="K258" s="14">
        <f t="shared" ref="K258:K321" si="28">D258*E258</f>
        <v>2373.3333333333335</v>
      </c>
      <c r="L258" s="14">
        <f t="shared" ref="L258:L321" si="29">D258*F258</f>
        <v>0</v>
      </c>
      <c r="M258" s="14">
        <f t="shared" ref="M258:M321" si="30">D258*G258</f>
        <v>11.866666666666667</v>
      </c>
      <c r="N258" s="14">
        <f t="shared" ref="N258:N321" si="31">D258*H258</f>
        <v>474.66666666666669</v>
      </c>
      <c r="O258" s="14">
        <f t="shared" ref="O258:O321" si="32">D258*I258</f>
        <v>11.866666666666667</v>
      </c>
      <c r="P258" s="14">
        <f t="shared" ref="P258:P321" si="33">D258*J258</f>
        <v>118.66666666666667</v>
      </c>
      <c r="Q258" s="15">
        <f t="shared" ref="Q258:Q321" si="34">SUM(K258:P258)</f>
        <v>2990.4</v>
      </c>
      <c r="R258" s="11" t="s">
        <v>680</v>
      </c>
      <c r="S258" s="3" t="s">
        <v>716</v>
      </c>
      <c r="T258" s="3" t="s">
        <v>18</v>
      </c>
      <c r="U258" s="3" t="s">
        <v>669</v>
      </c>
      <c r="V258" s="2" t="s">
        <v>20</v>
      </c>
      <c r="W258" s="21"/>
      <c r="X258" s="16">
        <v>0.22</v>
      </c>
    </row>
    <row r="259" spans="1:24" ht="75" x14ac:dyDescent="0.25">
      <c r="A259" s="3" t="s">
        <v>717</v>
      </c>
      <c r="B259" s="3" t="s">
        <v>2771</v>
      </c>
      <c r="C259" s="5" t="s">
        <v>2768</v>
      </c>
      <c r="D259" s="13">
        <v>12.1</v>
      </c>
      <c r="E259" s="5">
        <v>200</v>
      </c>
      <c r="F259" s="5"/>
      <c r="G259" s="5">
        <v>1</v>
      </c>
      <c r="H259" s="5">
        <v>100</v>
      </c>
      <c r="I259" s="5">
        <v>1</v>
      </c>
      <c r="J259" s="5">
        <v>10</v>
      </c>
      <c r="K259" s="14">
        <f t="shared" si="28"/>
        <v>2420</v>
      </c>
      <c r="L259" s="14">
        <f t="shared" si="29"/>
        <v>0</v>
      </c>
      <c r="M259" s="14">
        <f t="shared" si="30"/>
        <v>12.1</v>
      </c>
      <c r="N259" s="14">
        <f t="shared" si="31"/>
        <v>1210</v>
      </c>
      <c r="O259" s="14">
        <f t="shared" si="32"/>
        <v>12.1</v>
      </c>
      <c r="P259" s="14">
        <f t="shared" si="33"/>
        <v>121</v>
      </c>
      <c r="Q259" s="15">
        <f t="shared" si="34"/>
        <v>3775.2</v>
      </c>
      <c r="R259" s="11" t="s">
        <v>683</v>
      </c>
      <c r="S259" s="3" t="s">
        <v>718</v>
      </c>
      <c r="T259" s="3" t="s">
        <v>18</v>
      </c>
      <c r="U259" s="3" t="s">
        <v>669</v>
      </c>
      <c r="V259" s="2" t="s">
        <v>20</v>
      </c>
      <c r="W259" s="21"/>
      <c r="X259" s="16">
        <v>0.22</v>
      </c>
    </row>
    <row r="260" spans="1:24" ht="45" x14ac:dyDescent="0.25">
      <c r="A260" s="3" t="s">
        <v>719</v>
      </c>
      <c r="B260" s="3" t="s">
        <v>2771</v>
      </c>
      <c r="C260" s="5" t="s">
        <v>2768</v>
      </c>
      <c r="D260" s="13">
        <v>12.566666666666668</v>
      </c>
      <c r="E260" s="5">
        <v>200</v>
      </c>
      <c r="F260" s="5"/>
      <c r="G260" s="5">
        <v>1</v>
      </c>
      <c r="H260" s="5">
        <v>1</v>
      </c>
      <c r="I260" s="5">
        <v>1</v>
      </c>
      <c r="J260" s="5">
        <v>10</v>
      </c>
      <c r="K260" s="14">
        <f t="shared" si="28"/>
        <v>2513.3333333333335</v>
      </c>
      <c r="L260" s="14">
        <f t="shared" si="29"/>
        <v>0</v>
      </c>
      <c r="M260" s="14">
        <f t="shared" si="30"/>
        <v>12.566666666666668</v>
      </c>
      <c r="N260" s="14">
        <f t="shared" si="31"/>
        <v>12.566666666666668</v>
      </c>
      <c r="O260" s="14">
        <f t="shared" si="32"/>
        <v>12.566666666666668</v>
      </c>
      <c r="P260" s="14">
        <f t="shared" si="33"/>
        <v>125.66666666666669</v>
      </c>
      <c r="Q260" s="15">
        <f t="shared" si="34"/>
        <v>2676.7</v>
      </c>
      <c r="R260" s="11" t="s">
        <v>711</v>
      </c>
      <c r="S260" s="3" t="s">
        <v>720</v>
      </c>
      <c r="T260" s="3" t="s">
        <v>18</v>
      </c>
      <c r="U260" s="3" t="s">
        <v>669</v>
      </c>
      <c r="V260" s="2" t="s">
        <v>20</v>
      </c>
      <c r="W260" s="21"/>
      <c r="X260" s="16">
        <v>0.22</v>
      </c>
    </row>
    <row r="261" spans="1:24" ht="45" x14ac:dyDescent="0.25">
      <c r="A261" s="3" t="s">
        <v>721</v>
      </c>
      <c r="B261" s="3" t="s">
        <v>2771</v>
      </c>
      <c r="C261" s="5" t="s">
        <v>2768</v>
      </c>
      <c r="D261" s="13">
        <v>12.8</v>
      </c>
      <c r="E261" s="5">
        <v>200</v>
      </c>
      <c r="F261" s="5"/>
      <c r="G261" s="5">
        <v>1</v>
      </c>
      <c r="H261" s="5">
        <v>1</v>
      </c>
      <c r="I261" s="5">
        <v>1</v>
      </c>
      <c r="J261" s="5">
        <v>10</v>
      </c>
      <c r="K261" s="14">
        <f t="shared" si="28"/>
        <v>2560</v>
      </c>
      <c r="L261" s="14">
        <f t="shared" si="29"/>
        <v>0</v>
      </c>
      <c r="M261" s="14">
        <f t="shared" si="30"/>
        <v>12.8</v>
      </c>
      <c r="N261" s="14">
        <f t="shared" si="31"/>
        <v>12.8</v>
      </c>
      <c r="O261" s="14">
        <f t="shared" si="32"/>
        <v>12.8</v>
      </c>
      <c r="P261" s="14">
        <f t="shared" si="33"/>
        <v>128</v>
      </c>
      <c r="Q261" s="15">
        <f t="shared" si="34"/>
        <v>2726.4000000000005</v>
      </c>
      <c r="R261" s="11" t="s">
        <v>722</v>
      </c>
      <c r="S261" s="3" t="s">
        <v>723</v>
      </c>
      <c r="T261" s="3" t="s">
        <v>18</v>
      </c>
      <c r="U261" s="3" t="s">
        <v>669</v>
      </c>
      <c r="V261" s="2" t="s">
        <v>20</v>
      </c>
      <c r="W261" s="21"/>
      <c r="X261" s="16">
        <v>0.22</v>
      </c>
    </row>
    <row r="262" spans="1:24" ht="45" x14ac:dyDescent="0.25">
      <c r="A262" s="3" t="s">
        <v>724</v>
      </c>
      <c r="B262" s="3" t="s">
        <v>2771</v>
      </c>
      <c r="C262" s="5" t="s">
        <v>2768</v>
      </c>
      <c r="D262" s="13">
        <v>13.049999999999999</v>
      </c>
      <c r="E262" s="5">
        <v>200</v>
      </c>
      <c r="F262" s="5"/>
      <c r="G262" s="5">
        <v>1</v>
      </c>
      <c r="H262" s="5">
        <v>40</v>
      </c>
      <c r="I262" s="5">
        <v>1</v>
      </c>
      <c r="J262" s="5">
        <v>60</v>
      </c>
      <c r="K262" s="14">
        <f t="shared" si="28"/>
        <v>2610</v>
      </c>
      <c r="L262" s="14">
        <f t="shared" si="29"/>
        <v>0</v>
      </c>
      <c r="M262" s="14">
        <f t="shared" si="30"/>
        <v>13.049999999999999</v>
      </c>
      <c r="N262" s="14">
        <f t="shared" si="31"/>
        <v>522</v>
      </c>
      <c r="O262" s="14">
        <f t="shared" si="32"/>
        <v>13.049999999999999</v>
      </c>
      <c r="P262" s="14">
        <f t="shared" si="33"/>
        <v>782.99999999999989</v>
      </c>
      <c r="Q262" s="15">
        <f t="shared" si="34"/>
        <v>3941.1000000000004</v>
      </c>
      <c r="R262" s="11" t="s">
        <v>725</v>
      </c>
      <c r="S262" s="3" t="s">
        <v>726</v>
      </c>
      <c r="T262" s="3" t="s">
        <v>18</v>
      </c>
      <c r="U262" s="3" t="s">
        <v>669</v>
      </c>
      <c r="V262" s="2" t="s">
        <v>20</v>
      </c>
      <c r="W262" s="21"/>
      <c r="X262" s="16">
        <v>0.22</v>
      </c>
    </row>
    <row r="263" spans="1:24" ht="60" x14ac:dyDescent="0.25">
      <c r="A263" s="3" t="s">
        <v>730</v>
      </c>
      <c r="B263" s="3" t="s">
        <v>2771</v>
      </c>
      <c r="C263" s="5" t="s">
        <v>2768</v>
      </c>
      <c r="D263" s="13">
        <v>12.671875</v>
      </c>
      <c r="E263" s="5">
        <v>200</v>
      </c>
      <c r="F263" s="5"/>
      <c r="G263" s="5">
        <v>1</v>
      </c>
      <c r="H263" s="5">
        <v>1</v>
      </c>
      <c r="I263" s="5">
        <v>1</v>
      </c>
      <c r="J263" s="5">
        <v>161</v>
      </c>
      <c r="K263" s="14">
        <f t="shared" si="28"/>
        <v>2534.375</v>
      </c>
      <c r="L263" s="14">
        <f t="shared" si="29"/>
        <v>0</v>
      </c>
      <c r="M263" s="14">
        <f t="shared" si="30"/>
        <v>12.671875</v>
      </c>
      <c r="N263" s="14">
        <f t="shared" si="31"/>
        <v>12.671875</v>
      </c>
      <c r="O263" s="14">
        <f t="shared" si="32"/>
        <v>12.671875</v>
      </c>
      <c r="P263" s="14">
        <f t="shared" si="33"/>
        <v>2040.171875</v>
      </c>
      <c r="Q263" s="15">
        <f t="shared" si="34"/>
        <v>4612.5625</v>
      </c>
      <c r="R263" s="11" t="s">
        <v>728</v>
      </c>
      <c r="S263" s="3" t="s">
        <v>729</v>
      </c>
      <c r="T263" s="3" t="s">
        <v>18</v>
      </c>
      <c r="U263" s="3" t="s">
        <v>669</v>
      </c>
      <c r="V263" s="2" t="s">
        <v>20</v>
      </c>
      <c r="W263" s="21"/>
      <c r="X263" s="16">
        <v>0.22</v>
      </c>
    </row>
    <row r="264" spans="1:24" ht="60" x14ac:dyDescent="0.25">
      <c r="A264" s="3" t="s">
        <v>731</v>
      </c>
      <c r="B264" s="3" t="s">
        <v>2771</v>
      </c>
      <c r="C264" s="5" t="s">
        <v>2768</v>
      </c>
      <c r="D264" s="13">
        <v>13.75</v>
      </c>
      <c r="E264" s="5">
        <v>200</v>
      </c>
      <c r="F264" s="5"/>
      <c r="G264" s="5">
        <v>1</v>
      </c>
      <c r="H264" s="5">
        <v>1</v>
      </c>
      <c r="I264" s="5">
        <v>1</v>
      </c>
      <c r="J264" s="5">
        <v>307</v>
      </c>
      <c r="K264" s="14">
        <f t="shared" si="28"/>
        <v>2750</v>
      </c>
      <c r="L264" s="14">
        <f t="shared" si="29"/>
        <v>0</v>
      </c>
      <c r="M264" s="14">
        <f t="shared" si="30"/>
        <v>13.75</v>
      </c>
      <c r="N264" s="14">
        <f t="shared" si="31"/>
        <v>13.75</v>
      </c>
      <c r="O264" s="14">
        <f t="shared" si="32"/>
        <v>13.75</v>
      </c>
      <c r="P264" s="14">
        <f t="shared" si="33"/>
        <v>4221.25</v>
      </c>
      <c r="Q264" s="15">
        <f t="shared" si="34"/>
        <v>7012.5</v>
      </c>
      <c r="R264" s="11" t="s">
        <v>732</v>
      </c>
      <c r="S264" s="3" t="s">
        <v>733</v>
      </c>
      <c r="T264" s="3" t="s">
        <v>18</v>
      </c>
      <c r="U264" s="3" t="s">
        <v>669</v>
      </c>
      <c r="V264" s="2" t="s">
        <v>20</v>
      </c>
      <c r="W264" s="21"/>
      <c r="X264" s="16">
        <v>0.22</v>
      </c>
    </row>
    <row r="265" spans="1:24" ht="45" x14ac:dyDescent="0.25">
      <c r="A265" s="3" t="s">
        <v>734</v>
      </c>
      <c r="B265" s="3" t="s">
        <v>2771</v>
      </c>
      <c r="C265" s="5" t="s">
        <v>2768</v>
      </c>
      <c r="D265" s="13">
        <v>13.516666666666667</v>
      </c>
      <c r="E265" s="5">
        <v>200</v>
      </c>
      <c r="F265" s="5"/>
      <c r="G265" s="5">
        <v>1</v>
      </c>
      <c r="H265" s="5">
        <v>40</v>
      </c>
      <c r="I265" s="5">
        <v>1</v>
      </c>
      <c r="J265" s="5">
        <v>83</v>
      </c>
      <c r="K265" s="14">
        <f t="shared" si="28"/>
        <v>2703.3333333333335</v>
      </c>
      <c r="L265" s="14">
        <f t="shared" si="29"/>
        <v>0</v>
      </c>
      <c r="M265" s="14">
        <f t="shared" si="30"/>
        <v>13.516666666666667</v>
      </c>
      <c r="N265" s="14">
        <f t="shared" si="31"/>
        <v>540.66666666666674</v>
      </c>
      <c r="O265" s="14">
        <f t="shared" si="32"/>
        <v>13.516666666666667</v>
      </c>
      <c r="P265" s="14">
        <f t="shared" si="33"/>
        <v>1121.8833333333334</v>
      </c>
      <c r="Q265" s="15">
        <f t="shared" si="34"/>
        <v>4392.9166666666679</v>
      </c>
      <c r="R265" s="11" t="s">
        <v>735</v>
      </c>
      <c r="S265" s="3" t="s">
        <v>736</v>
      </c>
      <c r="T265" s="3" t="s">
        <v>18</v>
      </c>
      <c r="U265" s="3" t="s">
        <v>669</v>
      </c>
      <c r="V265" s="2" t="s">
        <v>20</v>
      </c>
      <c r="W265" s="21"/>
      <c r="X265" s="16">
        <v>0.22</v>
      </c>
    </row>
    <row r="266" spans="1:24" ht="60" x14ac:dyDescent="0.25">
      <c r="A266" s="3" t="s">
        <v>737</v>
      </c>
      <c r="B266" s="3" t="s">
        <v>2771</v>
      </c>
      <c r="C266" s="5" t="s">
        <v>2768</v>
      </c>
      <c r="D266" s="13">
        <v>32.916666666666664</v>
      </c>
      <c r="E266" s="5">
        <v>200</v>
      </c>
      <c r="F266" s="5"/>
      <c r="G266" s="5">
        <v>1</v>
      </c>
      <c r="H266" s="5">
        <v>40</v>
      </c>
      <c r="I266" s="5">
        <v>1</v>
      </c>
      <c r="J266" s="5">
        <v>10</v>
      </c>
      <c r="K266" s="14">
        <f t="shared" si="28"/>
        <v>6583.333333333333</v>
      </c>
      <c r="L266" s="14">
        <f t="shared" si="29"/>
        <v>0</v>
      </c>
      <c r="M266" s="14">
        <f t="shared" si="30"/>
        <v>32.916666666666664</v>
      </c>
      <c r="N266" s="14">
        <f t="shared" si="31"/>
        <v>1316.6666666666665</v>
      </c>
      <c r="O266" s="14">
        <f t="shared" si="32"/>
        <v>32.916666666666664</v>
      </c>
      <c r="P266" s="14">
        <f t="shared" si="33"/>
        <v>329.16666666666663</v>
      </c>
      <c r="Q266" s="15">
        <f t="shared" si="34"/>
        <v>8295</v>
      </c>
      <c r="R266" s="11" t="s">
        <v>738</v>
      </c>
      <c r="S266" s="3" t="s">
        <v>739</v>
      </c>
      <c r="T266" s="3" t="s">
        <v>18</v>
      </c>
      <c r="U266" s="3" t="s">
        <v>669</v>
      </c>
      <c r="V266" s="2" t="s">
        <v>20</v>
      </c>
      <c r="W266" s="21"/>
      <c r="X266" s="16">
        <v>0.22</v>
      </c>
    </row>
    <row r="267" spans="1:24" ht="45" x14ac:dyDescent="0.25">
      <c r="A267" s="3" t="s">
        <v>743</v>
      </c>
      <c r="B267" s="3" t="s">
        <v>2771</v>
      </c>
      <c r="C267" s="5" t="s">
        <v>2768</v>
      </c>
      <c r="D267" s="13">
        <v>33.866666666666667</v>
      </c>
      <c r="E267" s="5">
        <v>200</v>
      </c>
      <c r="F267" s="5"/>
      <c r="G267" s="5">
        <v>1</v>
      </c>
      <c r="H267" s="5">
        <v>1</v>
      </c>
      <c r="I267" s="5">
        <v>1</v>
      </c>
      <c r="J267" s="5">
        <v>26</v>
      </c>
      <c r="K267" s="14">
        <f t="shared" si="28"/>
        <v>6773.333333333333</v>
      </c>
      <c r="L267" s="14">
        <f t="shared" si="29"/>
        <v>0</v>
      </c>
      <c r="M267" s="14">
        <f t="shared" si="30"/>
        <v>33.866666666666667</v>
      </c>
      <c r="N267" s="14">
        <f t="shared" si="31"/>
        <v>33.866666666666667</v>
      </c>
      <c r="O267" s="14">
        <f t="shared" si="32"/>
        <v>33.866666666666667</v>
      </c>
      <c r="P267" s="14">
        <f t="shared" si="33"/>
        <v>880.5333333333333</v>
      </c>
      <c r="Q267" s="15">
        <f t="shared" si="34"/>
        <v>7755.4666666666672</v>
      </c>
      <c r="R267" s="11" t="s">
        <v>744</v>
      </c>
      <c r="S267" s="3" t="s">
        <v>745</v>
      </c>
      <c r="T267" s="3" t="s">
        <v>18</v>
      </c>
      <c r="U267" s="3" t="s">
        <v>669</v>
      </c>
      <c r="V267" s="2" t="s">
        <v>20</v>
      </c>
      <c r="W267" s="21"/>
      <c r="X267" s="16">
        <v>0.22</v>
      </c>
    </row>
    <row r="268" spans="1:24" ht="45" x14ac:dyDescent="0.25">
      <c r="A268" s="3" t="s">
        <v>746</v>
      </c>
      <c r="B268" s="3" t="s">
        <v>2771</v>
      </c>
      <c r="C268" s="5" t="s">
        <v>2768</v>
      </c>
      <c r="D268" s="13">
        <v>16.366666666666664</v>
      </c>
      <c r="E268" s="5">
        <v>200</v>
      </c>
      <c r="F268" s="5"/>
      <c r="G268" s="5">
        <v>1</v>
      </c>
      <c r="H268" s="5">
        <v>40</v>
      </c>
      <c r="I268" s="5">
        <v>1</v>
      </c>
      <c r="J268" s="5">
        <v>10</v>
      </c>
      <c r="K268" s="14">
        <f t="shared" si="28"/>
        <v>3273.3333333333326</v>
      </c>
      <c r="L268" s="14">
        <f t="shared" si="29"/>
        <v>0</v>
      </c>
      <c r="M268" s="14">
        <f t="shared" si="30"/>
        <v>16.366666666666664</v>
      </c>
      <c r="N268" s="14">
        <f t="shared" si="31"/>
        <v>654.66666666666652</v>
      </c>
      <c r="O268" s="14">
        <f t="shared" si="32"/>
        <v>16.366666666666664</v>
      </c>
      <c r="P268" s="14">
        <f t="shared" si="33"/>
        <v>163.66666666666663</v>
      </c>
      <c r="Q268" s="15">
        <f t="shared" si="34"/>
        <v>4124.3999999999996</v>
      </c>
      <c r="R268" s="11" t="s">
        <v>747</v>
      </c>
      <c r="S268" s="3" t="s">
        <v>748</v>
      </c>
      <c r="T268" s="3" t="s">
        <v>18</v>
      </c>
      <c r="U268" s="3" t="s">
        <v>669</v>
      </c>
      <c r="V268" s="2" t="s">
        <v>20</v>
      </c>
      <c r="W268" s="21"/>
      <c r="X268" s="16">
        <v>0.22</v>
      </c>
    </row>
    <row r="269" spans="1:24" ht="75" x14ac:dyDescent="0.25">
      <c r="A269" s="3" t="s">
        <v>749</v>
      </c>
      <c r="B269" s="3" t="s">
        <v>2771</v>
      </c>
      <c r="C269" s="5" t="s">
        <v>2768</v>
      </c>
      <c r="D269" s="13">
        <v>16.600000000000001</v>
      </c>
      <c r="E269" s="5">
        <v>200</v>
      </c>
      <c r="F269" s="5"/>
      <c r="G269" s="5">
        <v>1</v>
      </c>
      <c r="H269" s="5">
        <v>1</v>
      </c>
      <c r="I269" s="5">
        <v>1</v>
      </c>
      <c r="J269" s="5">
        <v>160</v>
      </c>
      <c r="K269" s="14">
        <f t="shared" si="28"/>
        <v>3320.0000000000005</v>
      </c>
      <c r="L269" s="14">
        <f t="shared" si="29"/>
        <v>0</v>
      </c>
      <c r="M269" s="14">
        <f t="shared" si="30"/>
        <v>16.600000000000001</v>
      </c>
      <c r="N269" s="14">
        <f t="shared" si="31"/>
        <v>16.600000000000001</v>
      </c>
      <c r="O269" s="14">
        <f t="shared" si="32"/>
        <v>16.600000000000001</v>
      </c>
      <c r="P269" s="14">
        <f t="shared" si="33"/>
        <v>2656</v>
      </c>
      <c r="Q269" s="15">
        <f t="shared" si="34"/>
        <v>6025.8</v>
      </c>
      <c r="R269" s="11" t="s">
        <v>683</v>
      </c>
      <c r="S269" s="3" t="s">
        <v>750</v>
      </c>
      <c r="T269" s="3" t="s">
        <v>18</v>
      </c>
      <c r="U269" s="3" t="s">
        <v>669</v>
      </c>
      <c r="V269" s="2" t="s">
        <v>20</v>
      </c>
      <c r="W269" s="21"/>
      <c r="X269" s="16">
        <v>0.22</v>
      </c>
    </row>
    <row r="270" spans="1:24" ht="75" x14ac:dyDescent="0.25">
      <c r="A270" s="3" t="s">
        <v>751</v>
      </c>
      <c r="B270" s="3" t="s">
        <v>2771</v>
      </c>
      <c r="C270" s="5" t="s">
        <v>2768</v>
      </c>
      <c r="D270" s="13">
        <v>18.75</v>
      </c>
      <c r="E270" s="5">
        <v>200</v>
      </c>
      <c r="F270" s="5"/>
      <c r="G270" s="5">
        <v>1</v>
      </c>
      <c r="H270" s="5">
        <v>50</v>
      </c>
      <c r="I270" s="5">
        <v>1</v>
      </c>
      <c r="J270" s="5">
        <v>10</v>
      </c>
      <c r="K270" s="14">
        <f t="shared" si="28"/>
        <v>3750</v>
      </c>
      <c r="L270" s="14">
        <f t="shared" si="29"/>
        <v>0</v>
      </c>
      <c r="M270" s="14">
        <f t="shared" si="30"/>
        <v>18.75</v>
      </c>
      <c r="N270" s="14">
        <f t="shared" si="31"/>
        <v>937.5</v>
      </c>
      <c r="O270" s="14">
        <f t="shared" si="32"/>
        <v>18.75</v>
      </c>
      <c r="P270" s="14">
        <f t="shared" si="33"/>
        <v>187.5</v>
      </c>
      <c r="Q270" s="15">
        <f t="shared" si="34"/>
        <v>4912.5</v>
      </c>
      <c r="R270" s="11" t="s">
        <v>683</v>
      </c>
      <c r="S270" s="3" t="s">
        <v>752</v>
      </c>
      <c r="T270" s="3" t="s">
        <v>18</v>
      </c>
      <c r="U270" s="3" t="s">
        <v>669</v>
      </c>
      <c r="V270" s="2" t="s">
        <v>20</v>
      </c>
      <c r="W270" s="21"/>
      <c r="X270" s="16">
        <v>0.22</v>
      </c>
    </row>
    <row r="271" spans="1:24" ht="60" x14ac:dyDescent="0.25">
      <c r="A271" s="3" t="s">
        <v>753</v>
      </c>
      <c r="B271" s="3" t="s">
        <v>2771</v>
      </c>
      <c r="C271" s="5" t="s">
        <v>2768</v>
      </c>
      <c r="D271" s="13">
        <v>25.616666666666667</v>
      </c>
      <c r="E271" s="5">
        <v>200</v>
      </c>
      <c r="F271" s="5"/>
      <c r="G271" s="5">
        <v>1</v>
      </c>
      <c r="H271" s="5">
        <v>1</v>
      </c>
      <c r="I271" s="5">
        <v>1</v>
      </c>
      <c r="J271" s="5">
        <v>22</v>
      </c>
      <c r="K271" s="14">
        <f t="shared" si="28"/>
        <v>5123.333333333333</v>
      </c>
      <c r="L271" s="14">
        <f t="shared" si="29"/>
        <v>0</v>
      </c>
      <c r="M271" s="14">
        <f t="shared" si="30"/>
        <v>25.616666666666667</v>
      </c>
      <c r="N271" s="14">
        <f t="shared" si="31"/>
        <v>25.616666666666667</v>
      </c>
      <c r="O271" s="14">
        <f t="shared" si="32"/>
        <v>25.616666666666667</v>
      </c>
      <c r="P271" s="14">
        <f t="shared" si="33"/>
        <v>563.56666666666672</v>
      </c>
      <c r="Q271" s="15">
        <f t="shared" si="34"/>
        <v>5763.75</v>
      </c>
      <c r="R271" s="11" t="s">
        <v>754</v>
      </c>
      <c r="S271" s="3" t="s">
        <v>755</v>
      </c>
      <c r="T271" s="3" t="s">
        <v>18</v>
      </c>
      <c r="U271" s="3" t="s">
        <v>669</v>
      </c>
      <c r="V271" s="2" t="s">
        <v>20</v>
      </c>
      <c r="W271" s="21"/>
      <c r="X271" s="16">
        <v>0.22</v>
      </c>
    </row>
    <row r="272" spans="1:24" ht="45" x14ac:dyDescent="0.25">
      <c r="A272" s="3" t="s">
        <v>762</v>
      </c>
      <c r="B272" s="3" t="s">
        <v>2771</v>
      </c>
      <c r="C272" s="5" t="s">
        <v>2768</v>
      </c>
      <c r="D272" s="13">
        <v>12.566666666666668</v>
      </c>
      <c r="E272" s="5">
        <v>80</v>
      </c>
      <c r="F272" s="5"/>
      <c r="G272" s="5">
        <v>1</v>
      </c>
      <c r="H272" s="5">
        <v>40</v>
      </c>
      <c r="I272" s="5">
        <v>1</v>
      </c>
      <c r="J272" s="5">
        <v>47</v>
      </c>
      <c r="K272" s="14">
        <f t="shared" si="28"/>
        <v>1005.3333333333335</v>
      </c>
      <c r="L272" s="14">
        <f t="shared" si="29"/>
        <v>0</v>
      </c>
      <c r="M272" s="14">
        <f t="shared" si="30"/>
        <v>12.566666666666668</v>
      </c>
      <c r="N272" s="14">
        <f t="shared" si="31"/>
        <v>502.66666666666674</v>
      </c>
      <c r="O272" s="14">
        <f t="shared" si="32"/>
        <v>12.566666666666668</v>
      </c>
      <c r="P272" s="14">
        <f t="shared" si="33"/>
        <v>590.63333333333344</v>
      </c>
      <c r="Q272" s="15">
        <f t="shared" si="34"/>
        <v>2123.7666666666673</v>
      </c>
      <c r="R272" s="11" t="s">
        <v>763</v>
      </c>
      <c r="S272" s="3" t="s">
        <v>764</v>
      </c>
      <c r="T272" s="3" t="s">
        <v>18</v>
      </c>
      <c r="U272" s="3" t="s">
        <v>669</v>
      </c>
      <c r="V272" s="2" t="s">
        <v>20</v>
      </c>
      <c r="W272" s="21"/>
      <c r="X272" s="16">
        <v>0.22</v>
      </c>
    </row>
    <row r="273" spans="1:24" ht="60" x14ac:dyDescent="0.25">
      <c r="A273" s="3" t="s">
        <v>768</v>
      </c>
      <c r="B273" s="3" t="s">
        <v>2771</v>
      </c>
      <c r="C273" s="5" t="s">
        <v>2768</v>
      </c>
      <c r="D273" s="13">
        <v>13.516666666666667</v>
      </c>
      <c r="E273" s="5">
        <v>200</v>
      </c>
      <c r="F273" s="5"/>
      <c r="G273" s="5">
        <v>1</v>
      </c>
      <c r="H273" s="5">
        <v>1</v>
      </c>
      <c r="I273" s="5">
        <v>1</v>
      </c>
      <c r="J273" s="5">
        <v>18</v>
      </c>
      <c r="K273" s="14">
        <f t="shared" si="28"/>
        <v>2703.3333333333335</v>
      </c>
      <c r="L273" s="14">
        <f t="shared" si="29"/>
        <v>0</v>
      </c>
      <c r="M273" s="14">
        <f t="shared" si="30"/>
        <v>13.516666666666667</v>
      </c>
      <c r="N273" s="14">
        <f t="shared" si="31"/>
        <v>13.516666666666667</v>
      </c>
      <c r="O273" s="14">
        <f t="shared" si="32"/>
        <v>13.516666666666667</v>
      </c>
      <c r="P273" s="14">
        <f t="shared" si="33"/>
        <v>243.3</v>
      </c>
      <c r="Q273" s="15">
        <f t="shared" si="34"/>
        <v>2987.1833333333343</v>
      </c>
      <c r="R273" s="11" t="s">
        <v>769</v>
      </c>
      <c r="S273" s="3" t="s">
        <v>770</v>
      </c>
      <c r="T273" s="3" t="s">
        <v>18</v>
      </c>
      <c r="U273" s="3" t="s">
        <v>669</v>
      </c>
      <c r="V273" s="2" t="s">
        <v>20</v>
      </c>
      <c r="W273" s="21"/>
      <c r="X273" s="16">
        <v>0.22</v>
      </c>
    </row>
    <row r="274" spans="1:24" ht="60" x14ac:dyDescent="0.25">
      <c r="A274" s="3" t="s">
        <v>771</v>
      </c>
      <c r="B274" s="3" t="s">
        <v>2771</v>
      </c>
      <c r="C274" s="5" t="s">
        <v>2768</v>
      </c>
      <c r="D274" s="13">
        <v>13.75</v>
      </c>
      <c r="E274" s="5">
        <v>200</v>
      </c>
      <c r="F274" s="5"/>
      <c r="G274" s="5">
        <v>1</v>
      </c>
      <c r="H274" s="5">
        <v>50</v>
      </c>
      <c r="I274" s="5">
        <v>1</v>
      </c>
      <c r="J274" s="5">
        <v>10</v>
      </c>
      <c r="K274" s="14">
        <f t="shared" si="28"/>
        <v>2750</v>
      </c>
      <c r="L274" s="14">
        <f t="shared" si="29"/>
        <v>0</v>
      </c>
      <c r="M274" s="14">
        <f t="shared" si="30"/>
        <v>13.75</v>
      </c>
      <c r="N274" s="14">
        <f t="shared" si="31"/>
        <v>687.5</v>
      </c>
      <c r="O274" s="14">
        <f t="shared" si="32"/>
        <v>13.75</v>
      </c>
      <c r="P274" s="14">
        <f t="shared" si="33"/>
        <v>137.5</v>
      </c>
      <c r="Q274" s="15">
        <f t="shared" si="34"/>
        <v>3602.5</v>
      </c>
      <c r="R274" s="11" t="s">
        <v>772</v>
      </c>
      <c r="S274" s="3" t="s">
        <v>773</v>
      </c>
      <c r="T274" s="3" t="s">
        <v>18</v>
      </c>
      <c r="U274" s="3" t="s">
        <v>669</v>
      </c>
      <c r="V274" s="2" t="s">
        <v>20</v>
      </c>
      <c r="W274" s="21"/>
      <c r="X274" s="16">
        <v>0.22</v>
      </c>
    </row>
    <row r="275" spans="1:24" ht="60" x14ac:dyDescent="0.25">
      <c r="A275" s="3" t="s">
        <v>774</v>
      </c>
      <c r="B275" s="3" t="s">
        <v>2771</v>
      </c>
      <c r="C275" s="5" t="s">
        <v>2768</v>
      </c>
      <c r="D275" s="13">
        <v>15.65</v>
      </c>
      <c r="E275" s="5">
        <v>200</v>
      </c>
      <c r="F275" s="5"/>
      <c r="G275" s="5">
        <v>1</v>
      </c>
      <c r="H275" s="5">
        <v>1</v>
      </c>
      <c r="I275" s="5">
        <v>1</v>
      </c>
      <c r="J275" s="5">
        <v>104</v>
      </c>
      <c r="K275" s="14">
        <f t="shared" si="28"/>
        <v>3130</v>
      </c>
      <c r="L275" s="14">
        <f t="shared" si="29"/>
        <v>0</v>
      </c>
      <c r="M275" s="14">
        <f t="shared" si="30"/>
        <v>15.65</v>
      </c>
      <c r="N275" s="14">
        <f t="shared" si="31"/>
        <v>15.65</v>
      </c>
      <c r="O275" s="14">
        <f t="shared" si="32"/>
        <v>15.65</v>
      </c>
      <c r="P275" s="14">
        <f t="shared" si="33"/>
        <v>1627.6000000000001</v>
      </c>
      <c r="Q275" s="15">
        <f t="shared" si="34"/>
        <v>4804.55</v>
      </c>
      <c r="R275" s="11" t="s">
        <v>769</v>
      </c>
      <c r="S275" s="3" t="s">
        <v>775</v>
      </c>
      <c r="T275" s="3" t="s">
        <v>18</v>
      </c>
      <c r="U275" s="3" t="s">
        <v>669</v>
      </c>
      <c r="V275" s="2" t="s">
        <v>20</v>
      </c>
      <c r="W275" s="21"/>
      <c r="X275" s="16">
        <v>0.22</v>
      </c>
    </row>
    <row r="276" spans="1:24" ht="60" x14ac:dyDescent="0.25">
      <c r="A276" s="3" t="s">
        <v>776</v>
      </c>
      <c r="B276" s="3" t="s">
        <v>2771</v>
      </c>
      <c r="C276" s="5" t="s">
        <v>2768</v>
      </c>
      <c r="D276" s="13">
        <v>15.883333333333335</v>
      </c>
      <c r="E276" s="5">
        <v>200</v>
      </c>
      <c r="F276" s="5"/>
      <c r="G276" s="5">
        <v>1</v>
      </c>
      <c r="H276" s="5">
        <v>1</v>
      </c>
      <c r="I276" s="5">
        <v>1</v>
      </c>
      <c r="J276" s="5">
        <v>10</v>
      </c>
      <c r="K276" s="14">
        <f t="shared" si="28"/>
        <v>3176.666666666667</v>
      </c>
      <c r="L276" s="14">
        <f t="shared" si="29"/>
        <v>0</v>
      </c>
      <c r="M276" s="14">
        <f t="shared" si="30"/>
        <v>15.883333333333335</v>
      </c>
      <c r="N276" s="14">
        <f t="shared" si="31"/>
        <v>15.883333333333335</v>
      </c>
      <c r="O276" s="14">
        <f t="shared" si="32"/>
        <v>15.883333333333335</v>
      </c>
      <c r="P276" s="14">
        <f t="shared" si="33"/>
        <v>158.83333333333334</v>
      </c>
      <c r="Q276" s="15">
        <f t="shared" si="34"/>
        <v>3383.15</v>
      </c>
      <c r="R276" s="11" t="s">
        <v>772</v>
      </c>
      <c r="S276" s="3" t="s">
        <v>777</v>
      </c>
      <c r="T276" s="3" t="s">
        <v>18</v>
      </c>
      <c r="U276" s="3" t="s">
        <v>669</v>
      </c>
      <c r="V276" s="2" t="s">
        <v>20</v>
      </c>
      <c r="W276" s="21"/>
      <c r="X276" s="16">
        <v>0.22</v>
      </c>
    </row>
    <row r="277" spans="1:24" ht="60" x14ac:dyDescent="0.25">
      <c r="A277" s="3" t="s">
        <v>780</v>
      </c>
      <c r="B277" s="3" t="s">
        <v>2771</v>
      </c>
      <c r="C277" s="5" t="s">
        <v>2768</v>
      </c>
      <c r="D277" s="13">
        <v>17.55</v>
      </c>
      <c r="E277" s="5">
        <v>200</v>
      </c>
      <c r="F277" s="5"/>
      <c r="G277" s="5">
        <v>1</v>
      </c>
      <c r="H277" s="5">
        <v>1</v>
      </c>
      <c r="I277" s="5">
        <v>1</v>
      </c>
      <c r="J277" s="5">
        <v>10</v>
      </c>
      <c r="K277" s="14">
        <f t="shared" si="28"/>
        <v>3510</v>
      </c>
      <c r="L277" s="14">
        <f t="shared" si="29"/>
        <v>0</v>
      </c>
      <c r="M277" s="14">
        <f t="shared" si="30"/>
        <v>17.55</v>
      </c>
      <c r="N277" s="14">
        <f t="shared" si="31"/>
        <v>17.55</v>
      </c>
      <c r="O277" s="14">
        <f t="shared" si="32"/>
        <v>17.55</v>
      </c>
      <c r="P277" s="14">
        <f t="shared" si="33"/>
        <v>175.5</v>
      </c>
      <c r="Q277" s="15">
        <f t="shared" si="34"/>
        <v>3738.1500000000005</v>
      </c>
      <c r="R277" s="11" t="s">
        <v>772</v>
      </c>
      <c r="S277" s="3" t="s">
        <v>781</v>
      </c>
      <c r="T277" s="3" t="s">
        <v>18</v>
      </c>
      <c r="U277" s="3" t="s">
        <v>669</v>
      </c>
      <c r="V277" s="2" t="s">
        <v>20</v>
      </c>
      <c r="W277" s="21"/>
      <c r="X277" s="16">
        <v>0.22</v>
      </c>
    </row>
    <row r="278" spans="1:24" ht="60" x14ac:dyDescent="0.25">
      <c r="A278" s="3" t="s">
        <v>782</v>
      </c>
      <c r="B278" s="3" t="s">
        <v>2771</v>
      </c>
      <c r="C278" s="5" t="s">
        <v>2768</v>
      </c>
      <c r="D278" s="13">
        <v>23.25</v>
      </c>
      <c r="E278" s="5">
        <v>200</v>
      </c>
      <c r="F278" s="5"/>
      <c r="G278" s="5">
        <v>1</v>
      </c>
      <c r="H278" s="5">
        <v>1</v>
      </c>
      <c r="I278" s="5">
        <v>1</v>
      </c>
      <c r="J278" s="5">
        <v>10</v>
      </c>
      <c r="K278" s="14">
        <f t="shared" si="28"/>
        <v>4650</v>
      </c>
      <c r="L278" s="14">
        <f t="shared" si="29"/>
        <v>0</v>
      </c>
      <c r="M278" s="14">
        <f t="shared" si="30"/>
        <v>23.25</v>
      </c>
      <c r="N278" s="14">
        <f t="shared" si="31"/>
        <v>23.25</v>
      </c>
      <c r="O278" s="14">
        <f t="shared" si="32"/>
        <v>23.25</v>
      </c>
      <c r="P278" s="14">
        <f t="shared" si="33"/>
        <v>232.5</v>
      </c>
      <c r="Q278" s="15">
        <f t="shared" si="34"/>
        <v>4952.25</v>
      </c>
      <c r="R278" s="11" t="s">
        <v>772</v>
      </c>
      <c r="S278" s="3" t="s">
        <v>783</v>
      </c>
      <c r="T278" s="3" t="s">
        <v>18</v>
      </c>
      <c r="U278" s="3" t="s">
        <v>669</v>
      </c>
      <c r="V278" s="2" t="s">
        <v>20</v>
      </c>
      <c r="W278" s="21"/>
      <c r="X278" s="16">
        <v>0.22</v>
      </c>
    </row>
    <row r="279" spans="1:24" ht="60" x14ac:dyDescent="0.25">
      <c r="A279" s="3" t="s">
        <v>784</v>
      </c>
      <c r="B279" s="3" t="s">
        <v>2771</v>
      </c>
      <c r="C279" s="5" t="s">
        <v>2768</v>
      </c>
      <c r="D279" s="13">
        <v>24.916666666666668</v>
      </c>
      <c r="E279" s="5">
        <v>200</v>
      </c>
      <c r="F279" s="5"/>
      <c r="G279" s="5">
        <v>1</v>
      </c>
      <c r="H279" s="5">
        <v>1</v>
      </c>
      <c r="I279" s="5">
        <v>1</v>
      </c>
      <c r="J279" s="5">
        <v>10</v>
      </c>
      <c r="K279" s="14">
        <f t="shared" si="28"/>
        <v>4983.3333333333339</v>
      </c>
      <c r="L279" s="14">
        <f t="shared" si="29"/>
        <v>0</v>
      </c>
      <c r="M279" s="14">
        <f t="shared" si="30"/>
        <v>24.916666666666668</v>
      </c>
      <c r="N279" s="14">
        <f t="shared" si="31"/>
        <v>24.916666666666668</v>
      </c>
      <c r="O279" s="14">
        <f t="shared" si="32"/>
        <v>24.916666666666668</v>
      </c>
      <c r="P279" s="14">
        <f t="shared" si="33"/>
        <v>249.16666666666669</v>
      </c>
      <c r="Q279" s="15">
        <f t="shared" si="34"/>
        <v>5307.2500000000018</v>
      </c>
      <c r="R279" s="11" t="s">
        <v>769</v>
      </c>
      <c r="S279" s="3" t="s">
        <v>785</v>
      </c>
      <c r="T279" s="3" t="s">
        <v>18</v>
      </c>
      <c r="U279" s="3" t="s">
        <v>669</v>
      </c>
      <c r="V279" s="2" t="s">
        <v>20</v>
      </c>
      <c r="W279" s="21"/>
      <c r="X279" s="16">
        <v>0.22</v>
      </c>
    </row>
    <row r="280" spans="1:24" ht="60" x14ac:dyDescent="0.25">
      <c r="A280" s="3" t="s">
        <v>789</v>
      </c>
      <c r="B280" s="3" t="s">
        <v>2771</v>
      </c>
      <c r="C280" s="5" t="s">
        <v>2768</v>
      </c>
      <c r="D280" s="13">
        <v>27.033333333333331</v>
      </c>
      <c r="E280" s="5">
        <v>200</v>
      </c>
      <c r="F280" s="5"/>
      <c r="G280" s="5">
        <v>1</v>
      </c>
      <c r="H280" s="5">
        <v>40</v>
      </c>
      <c r="I280" s="5">
        <v>1</v>
      </c>
      <c r="J280" s="5">
        <v>10</v>
      </c>
      <c r="K280" s="14">
        <f t="shared" si="28"/>
        <v>5406.6666666666661</v>
      </c>
      <c r="L280" s="14">
        <f t="shared" si="29"/>
        <v>0</v>
      </c>
      <c r="M280" s="14">
        <f t="shared" si="30"/>
        <v>27.033333333333331</v>
      </c>
      <c r="N280" s="14">
        <f t="shared" si="31"/>
        <v>1081.3333333333333</v>
      </c>
      <c r="O280" s="14">
        <f t="shared" si="32"/>
        <v>27.033333333333331</v>
      </c>
      <c r="P280" s="14">
        <f t="shared" si="33"/>
        <v>270.33333333333331</v>
      </c>
      <c r="Q280" s="15">
        <f t="shared" si="34"/>
        <v>6812.4</v>
      </c>
      <c r="R280" s="11" t="s">
        <v>772</v>
      </c>
      <c r="S280" s="3" t="s">
        <v>790</v>
      </c>
      <c r="T280" s="3" t="s">
        <v>18</v>
      </c>
      <c r="U280" s="3" t="s">
        <v>669</v>
      </c>
      <c r="V280" s="2" t="s">
        <v>20</v>
      </c>
      <c r="W280" s="21"/>
      <c r="X280" s="16">
        <v>0.22</v>
      </c>
    </row>
    <row r="281" spans="1:24" ht="45" x14ac:dyDescent="0.25">
      <c r="A281" s="3" t="s">
        <v>799</v>
      </c>
      <c r="B281" s="3" t="s">
        <v>2771</v>
      </c>
      <c r="C281" s="5" t="s">
        <v>2768</v>
      </c>
      <c r="D281" s="13">
        <v>13.516666666666666</v>
      </c>
      <c r="E281" s="5">
        <v>200</v>
      </c>
      <c r="F281" s="5"/>
      <c r="G281" s="5">
        <v>1</v>
      </c>
      <c r="H281" s="5">
        <v>1</v>
      </c>
      <c r="I281" s="5">
        <v>1</v>
      </c>
      <c r="J281" s="5">
        <v>10</v>
      </c>
      <c r="K281" s="14">
        <f t="shared" si="28"/>
        <v>2703.333333333333</v>
      </c>
      <c r="L281" s="14">
        <f t="shared" si="29"/>
        <v>0</v>
      </c>
      <c r="M281" s="14">
        <f t="shared" si="30"/>
        <v>13.516666666666666</v>
      </c>
      <c r="N281" s="14">
        <f t="shared" si="31"/>
        <v>13.516666666666666</v>
      </c>
      <c r="O281" s="14">
        <f t="shared" si="32"/>
        <v>13.516666666666666</v>
      </c>
      <c r="P281" s="14">
        <f t="shared" si="33"/>
        <v>135.16666666666666</v>
      </c>
      <c r="Q281" s="15">
        <f t="shared" si="34"/>
        <v>2879.05</v>
      </c>
      <c r="R281" s="11" t="s">
        <v>735</v>
      </c>
      <c r="S281" s="3" t="s">
        <v>736</v>
      </c>
      <c r="T281" s="3" t="s">
        <v>18</v>
      </c>
      <c r="U281" s="3" t="s">
        <v>669</v>
      </c>
      <c r="V281" s="2" t="s">
        <v>20</v>
      </c>
      <c r="W281" s="21"/>
      <c r="X281" s="16">
        <v>0.22</v>
      </c>
    </row>
    <row r="282" spans="1:24" ht="60" x14ac:dyDescent="0.25">
      <c r="A282" s="3" t="s">
        <v>802</v>
      </c>
      <c r="B282" s="3" t="s">
        <v>2771</v>
      </c>
      <c r="C282" s="5" t="s">
        <v>2768</v>
      </c>
      <c r="D282" s="13">
        <v>13.75</v>
      </c>
      <c r="E282" s="5">
        <v>200</v>
      </c>
      <c r="F282" s="5"/>
      <c r="G282" s="5">
        <v>1</v>
      </c>
      <c r="H282" s="5">
        <v>40</v>
      </c>
      <c r="I282" s="5">
        <v>1</v>
      </c>
      <c r="J282" s="5">
        <v>10</v>
      </c>
      <c r="K282" s="14">
        <f t="shared" si="28"/>
        <v>2750</v>
      </c>
      <c r="L282" s="14">
        <f t="shared" si="29"/>
        <v>0</v>
      </c>
      <c r="M282" s="14">
        <f t="shared" si="30"/>
        <v>13.75</v>
      </c>
      <c r="N282" s="14">
        <f t="shared" si="31"/>
        <v>550</v>
      </c>
      <c r="O282" s="14">
        <f t="shared" si="32"/>
        <v>13.75</v>
      </c>
      <c r="P282" s="14">
        <f t="shared" si="33"/>
        <v>137.5</v>
      </c>
      <c r="Q282" s="15">
        <f t="shared" si="34"/>
        <v>3465</v>
      </c>
      <c r="R282" s="11" t="s">
        <v>797</v>
      </c>
      <c r="S282" s="3" t="s">
        <v>801</v>
      </c>
      <c r="T282" s="3" t="s">
        <v>18</v>
      </c>
      <c r="U282" s="3" t="s">
        <v>669</v>
      </c>
      <c r="V282" s="2" t="s">
        <v>20</v>
      </c>
      <c r="W282" s="21"/>
      <c r="X282" s="16">
        <v>0.22</v>
      </c>
    </row>
    <row r="283" spans="1:24" ht="60" x14ac:dyDescent="0.25">
      <c r="A283" s="3" t="s">
        <v>803</v>
      </c>
      <c r="B283" s="3" t="s">
        <v>2771</v>
      </c>
      <c r="C283" s="5" t="s">
        <v>2768</v>
      </c>
      <c r="D283" s="13">
        <v>14</v>
      </c>
      <c r="E283" s="5">
        <v>200</v>
      </c>
      <c r="F283" s="5"/>
      <c r="G283" s="5">
        <v>1</v>
      </c>
      <c r="H283" s="5">
        <v>1</v>
      </c>
      <c r="I283" s="5">
        <v>1</v>
      </c>
      <c r="J283" s="5">
        <v>10</v>
      </c>
      <c r="K283" s="14">
        <f t="shared" si="28"/>
        <v>2800</v>
      </c>
      <c r="L283" s="14">
        <f t="shared" si="29"/>
        <v>0</v>
      </c>
      <c r="M283" s="14">
        <f t="shared" si="30"/>
        <v>14</v>
      </c>
      <c r="N283" s="14">
        <f t="shared" si="31"/>
        <v>14</v>
      </c>
      <c r="O283" s="14">
        <f t="shared" si="32"/>
        <v>14</v>
      </c>
      <c r="P283" s="14">
        <f t="shared" si="33"/>
        <v>140</v>
      </c>
      <c r="Q283" s="15">
        <f t="shared" si="34"/>
        <v>2982</v>
      </c>
      <c r="R283" s="11" t="s">
        <v>804</v>
      </c>
      <c r="S283" s="3" t="s">
        <v>805</v>
      </c>
      <c r="T283" s="3" t="s">
        <v>18</v>
      </c>
      <c r="U283" s="3" t="s">
        <v>669</v>
      </c>
      <c r="V283" s="2" t="s">
        <v>20</v>
      </c>
      <c r="W283" s="21"/>
      <c r="X283" s="16">
        <v>0.22</v>
      </c>
    </row>
    <row r="284" spans="1:24" ht="60" x14ac:dyDescent="0.25">
      <c r="A284" s="3" t="s">
        <v>808</v>
      </c>
      <c r="B284" s="3" t="s">
        <v>2771</v>
      </c>
      <c r="C284" s="5" t="s">
        <v>2768</v>
      </c>
      <c r="D284" s="13">
        <v>15.883333333333335</v>
      </c>
      <c r="E284" s="5">
        <v>200</v>
      </c>
      <c r="F284" s="5"/>
      <c r="G284" s="5">
        <v>1</v>
      </c>
      <c r="H284" s="5">
        <v>1</v>
      </c>
      <c r="I284" s="5">
        <v>1</v>
      </c>
      <c r="J284" s="5">
        <v>10</v>
      </c>
      <c r="K284" s="14">
        <f t="shared" si="28"/>
        <v>3176.666666666667</v>
      </c>
      <c r="L284" s="14">
        <f t="shared" si="29"/>
        <v>0</v>
      </c>
      <c r="M284" s="14">
        <f t="shared" si="30"/>
        <v>15.883333333333335</v>
      </c>
      <c r="N284" s="14">
        <f t="shared" si="31"/>
        <v>15.883333333333335</v>
      </c>
      <c r="O284" s="14">
        <f t="shared" si="32"/>
        <v>15.883333333333335</v>
      </c>
      <c r="P284" s="14">
        <f t="shared" si="33"/>
        <v>158.83333333333334</v>
      </c>
      <c r="Q284" s="15">
        <f t="shared" si="34"/>
        <v>3383.15</v>
      </c>
      <c r="R284" s="11" t="s">
        <v>797</v>
      </c>
      <c r="S284" s="3" t="s">
        <v>807</v>
      </c>
      <c r="T284" s="3" t="s">
        <v>18</v>
      </c>
      <c r="U284" s="3" t="s">
        <v>669</v>
      </c>
      <c r="V284" s="2" t="s">
        <v>20</v>
      </c>
      <c r="W284" s="21"/>
      <c r="X284" s="16">
        <v>0.22</v>
      </c>
    </row>
    <row r="285" spans="1:24" ht="60" x14ac:dyDescent="0.25">
      <c r="A285" s="3" t="s">
        <v>809</v>
      </c>
      <c r="B285" s="3" t="s">
        <v>2771</v>
      </c>
      <c r="C285" s="5" t="s">
        <v>2768</v>
      </c>
      <c r="D285" s="13">
        <v>16.133333333333333</v>
      </c>
      <c r="E285" s="5">
        <v>200</v>
      </c>
      <c r="F285" s="5"/>
      <c r="G285" s="5">
        <v>1</v>
      </c>
      <c r="H285" s="5">
        <v>50</v>
      </c>
      <c r="I285" s="5">
        <v>1</v>
      </c>
      <c r="J285" s="5">
        <v>12</v>
      </c>
      <c r="K285" s="14">
        <f t="shared" si="28"/>
        <v>3226.6666666666665</v>
      </c>
      <c r="L285" s="14">
        <f t="shared" si="29"/>
        <v>0</v>
      </c>
      <c r="M285" s="14">
        <f t="shared" si="30"/>
        <v>16.133333333333333</v>
      </c>
      <c r="N285" s="14">
        <f t="shared" si="31"/>
        <v>806.66666666666663</v>
      </c>
      <c r="O285" s="14">
        <f t="shared" si="32"/>
        <v>16.133333333333333</v>
      </c>
      <c r="P285" s="14">
        <f t="shared" si="33"/>
        <v>193.6</v>
      </c>
      <c r="Q285" s="15">
        <f t="shared" si="34"/>
        <v>4259.2</v>
      </c>
      <c r="R285" s="11" t="s">
        <v>804</v>
      </c>
      <c r="S285" s="3" t="s">
        <v>810</v>
      </c>
      <c r="T285" s="3" t="s">
        <v>18</v>
      </c>
      <c r="U285" s="3" t="s">
        <v>669</v>
      </c>
      <c r="V285" s="2" t="s">
        <v>20</v>
      </c>
      <c r="W285" s="21"/>
      <c r="X285" s="16">
        <v>0.22</v>
      </c>
    </row>
    <row r="286" spans="1:24" ht="60" x14ac:dyDescent="0.25">
      <c r="A286" s="3" t="s">
        <v>813</v>
      </c>
      <c r="B286" s="3" t="s">
        <v>2771</v>
      </c>
      <c r="C286" s="5" t="s">
        <v>2768</v>
      </c>
      <c r="D286" s="13">
        <v>17.55</v>
      </c>
      <c r="E286" s="5">
        <v>200</v>
      </c>
      <c r="F286" s="5"/>
      <c r="G286" s="5">
        <v>1</v>
      </c>
      <c r="H286" s="5">
        <v>1</v>
      </c>
      <c r="I286" s="5">
        <v>1</v>
      </c>
      <c r="J286" s="5">
        <v>51</v>
      </c>
      <c r="K286" s="14">
        <f t="shared" si="28"/>
        <v>3510</v>
      </c>
      <c r="L286" s="14">
        <f t="shared" si="29"/>
        <v>0</v>
      </c>
      <c r="M286" s="14">
        <f t="shared" si="30"/>
        <v>17.55</v>
      </c>
      <c r="N286" s="14">
        <f t="shared" si="31"/>
        <v>17.55</v>
      </c>
      <c r="O286" s="14">
        <f t="shared" si="32"/>
        <v>17.55</v>
      </c>
      <c r="P286" s="14">
        <f t="shared" si="33"/>
        <v>895.05000000000007</v>
      </c>
      <c r="Q286" s="15">
        <f t="shared" si="34"/>
        <v>4457.7000000000007</v>
      </c>
      <c r="R286" s="11" t="s">
        <v>797</v>
      </c>
      <c r="S286" s="3" t="s">
        <v>812</v>
      </c>
      <c r="T286" s="3" t="s">
        <v>18</v>
      </c>
      <c r="U286" s="3" t="s">
        <v>669</v>
      </c>
      <c r="V286" s="2" t="s">
        <v>20</v>
      </c>
      <c r="W286" s="21"/>
      <c r="X286" s="16">
        <v>0.22</v>
      </c>
    </row>
    <row r="287" spans="1:24" ht="60" x14ac:dyDescent="0.25">
      <c r="A287" s="3" t="s">
        <v>814</v>
      </c>
      <c r="B287" s="3" t="s">
        <v>2771</v>
      </c>
      <c r="C287" s="5" t="s">
        <v>2768</v>
      </c>
      <c r="D287" s="13">
        <v>17.800000000000004</v>
      </c>
      <c r="E287" s="5">
        <v>200</v>
      </c>
      <c r="F287" s="5"/>
      <c r="G287" s="5">
        <v>1</v>
      </c>
      <c r="H287" s="5">
        <v>1</v>
      </c>
      <c r="I287" s="5">
        <v>1</v>
      </c>
      <c r="J287" s="5">
        <v>10</v>
      </c>
      <c r="K287" s="14">
        <f t="shared" si="28"/>
        <v>3560.0000000000009</v>
      </c>
      <c r="L287" s="14">
        <f t="shared" si="29"/>
        <v>0</v>
      </c>
      <c r="M287" s="14">
        <f t="shared" si="30"/>
        <v>17.800000000000004</v>
      </c>
      <c r="N287" s="14">
        <f t="shared" si="31"/>
        <v>17.800000000000004</v>
      </c>
      <c r="O287" s="14">
        <f t="shared" si="32"/>
        <v>17.800000000000004</v>
      </c>
      <c r="P287" s="14">
        <f t="shared" si="33"/>
        <v>178.00000000000006</v>
      </c>
      <c r="Q287" s="15">
        <f t="shared" si="34"/>
        <v>3791.4000000000015</v>
      </c>
      <c r="R287" s="11" t="s">
        <v>804</v>
      </c>
      <c r="S287" s="3" t="s">
        <v>815</v>
      </c>
      <c r="T287" s="3" t="s">
        <v>18</v>
      </c>
      <c r="U287" s="3" t="s">
        <v>669</v>
      </c>
      <c r="V287" s="2" t="s">
        <v>20</v>
      </c>
      <c r="W287" s="21"/>
      <c r="X287" s="16">
        <v>0.22</v>
      </c>
    </row>
    <row r="288" spans="1:24" ht="60" x14ac:dyDescent="0.25">
      <c r="A288" s="3" t="s">
        <v>818</v>
      </c>
      <c r="B288" s="3" t="s">
        <v>2771</v>
      </c>
      <c r="C288" s="5" t="s">
        <v>2768</v>
      </c>
      <c r="D288" s="13">
        <v>24.666666666666668</v>
      </c>
      <c r="E288" s="5">
        <v>80</v>
      </c>
      <c r="F288" s="5"/>
      <c r="G288" s="5">
        <v>1</v>
      </c>
      <c r="H288" s="5">
        <v>50</v>
      </c>
      <c r="I288" s="5">
        <v>1</v>
      </c>
      <c r="J288" s="5">
        <v>49</v>
      </c>
      <c r="K288" s="14">
        <f t="shared" si="28"/>
        <v>1973.3333333333335</v>
      </c>
      <c r="L288" s="14">
        <f t="shared" si="29"/>
        <v>0</v>
      </c>
      <c r="M288" s="14">
        <f t="shared" si="30"/>
        <v>24.666666666666668</v>
      </c>
      <c r="N288" s="14">
        <f t="shared" si="31"/>
        <v>1233.3333333333335</v>
      </c>
      <c r="O288" s="14">
        <f t="shared" si="32"/>
        <v>24.666666666666668</v>
      </c>
      <c r="P288" s="14">
        <f t="shared" si="33"/>
        <v>1208.6666666666667</v>
      </c>
      <c r="Q288" s="15">
        <f t="shared" si="34"/>
        <v>4464.666666666667</v>
      </c>
      <c r="R288" s="11" t="s">
        <v>797</v>
      </c>
      <c r="S288" s="3" t="s">
        <v>819</v>
      </c>
      <c r="T288" s="3" t="s">
        <v>18</v>
      </c>
      <c r="U288" s="3" t="s">
        <v>669</v>
      </c>
      <c r="V288" s="2" t="s">
        <v>20</v>
      </c>
      <c r="W288" s="21"/>
      <c r="X288" s="16">
        <v>0.22</v>
      </c>
    </row>
    <row r="289" spans="1:24" ht="60" x14ac:dyDescent="0.25">
      <c r="A289" s="3" t="s">
        <v>820</v>
      </c>
      <c r="B289" s="3" t="s">
        <v>2771</v>
      </c>
      <c r="C289" s="5" t="s">
        <v>2768</v>
      </c>
      <c r="D289" s="13">
        <v>25.383333333333336</v>
      </c>
      <c r="E289" s="5">
        <v>200</v>
      </c>
      <c r="F289" s="5"/>
      <c r="G289" s="5">
        <v>1</v>
      </c>
      <c r="H289" s="5">
        <v>1</v>
      </c>
      <c r="I289" s="5">
        <v>1</v>
      </c>
      <c r="J289" s="5">
        <v>10</v>
      </c>
      <c r="K289" s="14">
        <f t="shared" si="28"/>
        <v>5076.666666666667</v>
      </c>
      <c r="L289" s="14">
        <f t="shared" si="29"/>
        <v>0</v>
      </c>
      <c r="M289" s="14">
        <f t="shared" si="30"/>
        <v>25.383333333333336</v>
      </c>
      <c r="N289" s="14">
        <f t="shared" si="31"/>
        <v>25.383333333333336</v>
      </c>
      <c r="O289" s="14">
        <f t="shared" si="32"/>
        <v>25.383333333333336</v>
      </c>
      <c r="P289" s="14">
        <f t="shared" si="33"/>
        <v>253.83333333333337</v>
      </c>
      <c r="Q289" s="15">
        <f t="shared" si="34"/>
        <v>5406.65</v>
      </c>
      <c r="R289" s="11" t="s">
        <v>804</v>
      </c>
      <c r="S289" s="3" t="s">
        <v>821</v>
      </c>
      <c r="T289" s="3" t="s">
        <v>18</v>
      </c>
      <c r="U289" s="3" t="s">
        <v>669</v>
      </c>
      <c r="V289" s="2" t="s">
        <v>20</v>
      </c>
      <c r="W289" s="21"/>
      <c r="X289" s="16">
        <v>0.22</v>
      </c>
    </row>
    <row r="290" spans="1:24" ht="60" x14ac:dyDescent="0.25">
      <c r="A290" s="3" t="s">
        <v>822</v>
      </c>
      <c r="B290" s="3" t="s">
        <v>2771</v>
      </c>
      <c r="C290" s="5" t="s">
        <v>2768</v>
      </c>
      <c r="D290" s="13">
        <v>23.25</v>
      </c>
      <c r="E290" s="5">
        <v>200</v>
      </c>
      <c r="F290" s="5"/>
      <c r="G290" s="5">
        <v>1</v>
      </c>
      <c r="H290" s="5">
        <v>1</v>
      </c>
      <c r="I290" s="5">
        <v>1</v>
      </c>
      <c r="J290" s="5">
        <v>10</v>
      </c>
      <c r="K290" s="14">
        <f t="shared" si="28"/>
        <v>4650</v>
      </c>
      <c r="L290" s="14">
        <f t="shared" si="29"/>
        <v>0</v>
      </c>
      <c r="M290" s="14">
        <f t="shared" si="30"/>
        <v>23.25</v>
      </c>
      <c r="N290" s="14">
        <f t="shared" si="31"/>
        <v>23.25</v>
      </c>
      <c r="O290" s="14">
        <f t="shared" si="32"/>
        <v>23.25</v>
      </c>
      <c r="P290" s="14">
        <f t="shared" si="33"/>
        <v>232.5</v>
      </c>
      <c r="Q290" s="15">
        <f t="shared" si="34"/>
        <v>4952.25</v>
      </c>
      <c r="R290" s="11" t="s">
        <v>823</v>
      </c>
      <c r="S290" s="3" t="s">
        <v>824</v>
      </c>
      <c r="T290" s="3" t="s">
        <v>18</v>
      </c>
      <c r="U290" s="3" t="s">
        <v>669</v>
      </c>
      <c r="V290" s="2" t="s">
        <v>20</v>
      </c>
      <c r="W290" s="21"/>
      <c r="X290" s="16">
        <v>0.22</v>
      </c>
    </row>
    <row r="291" spans="1:24" ht="60" x14ac:dyDescent="0.25">
      <c r="A291" s="3" t="s">
        <v>828</v>
      </c>
      <c r="B291" s="3" t="s">
        <v>2771</v>
      </c>
      <c r="C291" s="5" t="s">
        <v>2768</v>
      </c>
      <c r="D291" s="13">
        <v>25.383333333333336</v>
      </c>
      <c r="E291" s="5">
        <v>120</v>
      </c>
      <c r="F291" s="5"/>
      <c r="G291" s="5">
        <v>1</v>
      </c>
      <c r="H291" s="5">
        <v>1</v>
      </c>
      <c r="I291" s="5">
        <v>1</v>
      </c>
      <c r="J291" s="5">
        <v>10</v>
      </c>
      <c r="K291" s="14">
        <f t="shared" si="28"/>
        <v>3046.0000000000005</v>
      </c>
      <c r="L291" s="14">
        <f t="shared" si="29"/>
        <v>0</v>
      </c>
      <c r="M291" s="14">
        <f t="shared" si="30"/>
        <v>25.383333333333336</v>
      </c>
      <c r="N291" s="14">
        <f t="shared" si="31"/>
        <v>25.383333333333336</v>
      </c>
      <c r="O291" s="14">
        <f t="shared" si="32"/>
        <v>25.383333333333336</v>
      </c>
      <c r="P291" s="14">
        <f t="shared" si="33"/>
        <v>253.83333333333337</v>
      </c>
      <c r="Q291" s="15">
        <f t="shared" si="34"/>
        <v>3375.9833333333336</v>
      </c>
      <c r="R291" s="11" t="s">
        <v>829</v>
      </c>
      <c r="S291" s="3" t="s">
        <v>830</v>
      </c>
      <c r="T291" s="3" t="s">
        <v>18</v>
      </c>
      <c r="U291" s="3" t="s">
        <v>669</v>
      </c>
      <c r="V291" s="2" t="s">
        <v>20</v>
      </c>
      <c r="W291" s="21"/>
      <c r="X291" s="16">
        <v>0.22</v>
      </c>
    </row>
    <row r="292" spans="1:24" ht="60" x14ac:dyDescent="0.25">
      <c r="A292" s="3" t="s">
        <v>831</v>
      </c>
      <c r="B292" s="3" t="s">
        <v>2771</v>
      </c>
      <c r="C292" s="5" t="s">
        <v>2768</v>
      </c>
      <c r="D292" s="13">
        <v>26.566666666666666</v>
      </c>
      <c r="E292" s="5">
        <v>120</v>
      </c>
      <c r="F292" s="5"/>
      <c r="G292" s="5">
        <v>1</v>
      </c>
      <c r="H292" s="5">
        <v>1</v>
      </c>
      <c r="I292" s="5">
        <v>1</v>
      </c>
      <c r="J292" s="5">
        <v>10</v>
      </c>
      <c r="K292" s="14">
        <f t="shared" si="28"/>
        <v>3188</v>
      </c>
      <c r="L292" s="14">
        <f t="shared" si="29"/>
        <v>0</v>
      </c>
      <c r="M292" s="14">
        <f t="shared" si="30"/>
        <v>26.566666666666666</v>
      </c>
      <c r="N292" s="14">
        <f t="shared" si="31"/>
        <v>26.566666666666666</v>
      </c>
      <c r="O292" s="14">
        <f t="shared" si="32"/>
        <v>26.566666666666666</v>
      </c>
      <c r="P292" s="14">
        <f t="shared" si="33"/>
        <v>265.66666666666669</v>
      </c>
      <c r="Q292" s="15">
        <f t="shared" si="34"/>
        <v>3533.3666666666663</v>
      </c>
      <c r="R292" s="11" t="s">
        <v>832</v>
      </c>
      <c r="S292" s="3" t="s">
        <v>833</v>
      </c>
      <c r="T292" s="3" t="s">
        <v>18</v>
      </c>
      <c r="U292" s="3" t="s">
        <v>669</v>
      </c>
      <c r="V292" s="2" t="s">
        <v>20</v>
      </c>
      <c r="W292" s="21"/>
      <c r="X292" s="16">
        <v>0.22</v>
      </c>
    </row>
    <row r="293" spans="1:24" ht="33.75" x14ac:dyDescent="0.25">
      <c r="A293" s="3" t="s">
        <v>840</v>
      </c>
      <c r="B293" s="3" t="s">
        <v>2771</v>
      </c>
      <c r="C293" s="5" t="s">
        <v>2768</v>
      </c>
      <c r="D293" s="13">
        <v>22.533333333333331</v>
      </c>
      <c r="E293" s="5">
        <v>120</v>
      </c>
      <c r="F293" s="5"/>
      <c r="G293" s="5">
        <v>1</v>
      </c>
      <c r="H293" s="5">
        <v>1</v>
      </c>
      <c r="I293" s="5">
        <v>1</v>
      </c>
      <c r="J293" s="5">
        <v>32</v>
      </c>
      <c r="K293" s="14">
        <f t="shared" si="28"/>
        <v>2704</v>
      </c>
      <c r="L293" s="14">
        <f t="shared" si="29"/>
        <v>0</v>
      </c>
      <c r="M293" s="14">
        <f t="shared" si="30"/>
        <v>22.533333333333331</v>
      </c>
      <c r="N293" s="14">
        <f t="shared" si="31"/>
        <v>22.533333333333331</v>
      </c>
      <c r="O293" s="14">
        <f t="shared" si="32"/>
        <v>22.533333333333331</v>
      </c>
      <c r="P293" s="14">
        <f t="shared" si="33"/>
        <v>721.06666666666661</v>
      </c>
      <c r="Q293" s="15">
        <f t="shared" si="34"/>
        <v>3492.6666666666665</v>
      </c>
      <c r="R293" s="11" t="s">
        <v>841</v>
      </c>
      <c r="S293" s="3" t="s">
        <v>842</v>
      </c>
      <c r="T293" s="3" t="s">
        <v>18</v>
      </c>
      <c r="U293" s="3" t="s">
        <v>669</v>
      </c>
      <c r="V293" s="2" t="s">
        <v>20</v>
      </c>
      <c r="W293" s="21"/>
      <c r="X293" s="16">
        <v>0.22</v>
      </c>
    </row>
    <row r="294" spans="1:24" ht="75" x14ac:dyDescent="0.25">
      <c r="A294" s="3" t="s">
        <v>843</v>
      </c>
      <c r="B294" s="3" t="s">
        <v>2771</v>
      </c>
      <c r="C294" s="5" t="s">
        <v>2768</v>
      </c>
      <c r="D294" s="13">
        <v>14.016666666666667</v>
      </c>
      <c r="E294" s="5">
        <v>120</v>
      </c>
      <c r="F294" s="5"/>
      <c r="G294" s="5">
        <v>1</v>
      </c>
      <c r="H294" s="5">
        <v>1</v>
      </c>
      <c r="I294" s="5">
        <v>1</v>
      </c>
      <c r="J294" s="5">
        <v>10</v>
      </c>
      <c r="K294" s="14">
        <f t="shared" si="28"/>
        <v>1682</v>
      </c>
      <c r="L294" s="14">
        <f t="shared" si="29"/>
        <v>0</v>
      </c>
      <c r="M294" s="14">
        <f t="shared" si="30"/>
        <v>14.016666666666667</v>
      </c>
      <c r="N294" s="14">
        <f t="shared" si="31"/>
        <v>14.016666666666667</v>
      </c>
      <c r="O294" s="14">
        <f t="shared" si="32"/>
        <v>14.016666666666667</v>
      </c>
      <c r="P294" s="14">
        <f t="shared" si="33"/>
        <v>140.16666666666669</v>
      </c>
      <c r="Q294" s="15">
        <f t="shared" si="34"/>
        <v>1864.2166666666667</v>
      </c>
      <c r="R294" s="11" t="s">
        <v>844</v>
      </c>
      <c r="S294" s="3" t="s">
        <v>845</v>
      </c>
      <c r="T294" s="3" t="s">
        <v>18</v>
      </c>
      <c r="U294" s="3" t="s">
        <v>669</v>
      </c>
      <c r="V294" s="2" t="s">
        <v>20</v>
      </c>
      <c r="W294" s="21"/>
      <c r="X294" s="16">
        <v>0.22</v>
      </c>
    </row>
    <row r="295" spans="1:24" ht="60" x14ac:dyDescent="0.25">
      <c r="A295" s="3" t="s">
        <v>846</v>
      </c>
      <c r="B295" s="3" t="s">
        <v>2771</v>
      </c>
      <c r="C295" s="5" t="s">
        <v>2768</v>
      </c>
      <c r="D295" s="13">
        <v>22.066666666666666</v>
      </c>
      <c r="E295" s="5">
        <v>120</v>
      </c>
      <c r="F295" s="5"/>
      <c r="G295" s="5">
        <v>1</v>
      </c>
      <c r="H295" s="5">
        <v>20</v>
      </c>
      <c r="I295" s="5">
        <v>1</v>
      </c>
      <c r="J295" s="5">
        <v>13</v>
      </c>
      <c r="K295" s="14">
        <f t="shared" si="28"/>
        <v>2648</v>
      </c>
      <c r="L295" s="14">
        <f t="shared" si="29"/>
        <v>0</v>
      </c>
      <c r="M295" s="14">
        <f t="shared" si="30"/>
        <v>22.066666666666666</v>
      </c>
      <c r="N295" s="14">
        <f t="shared" si="31"/>
        <v>441.33333333333331</v>
      </c>
      <c r="O295" s="14">
        <f t="shared" si="32"/>
        <v>22.066666666666666</v>
      </c>
      <c r="P295" s="14">
        <f t="shared" si="33"/>
        <v>286.86666666666667</v>
      </c>
      <c r="Q295" s="15">
        <f t="shared" si="34"/>
        <v>3420.3333333333335</v>
      </c>
      <c r="R295" s="11" t="s">
        <v>847</v>
      </c>
      <c r="S295" s="3" t="s">
        <v>848</v>
      </c>
      <c r="T295" s="3" t="s">
        <v>18</v>
      </c>
      <c r="U295" s="3" t="s">
        <v>669</v>
      </c>
      <c r="V295" s="2" t="s">
        <v>20</v>
      </c>
      <c r="W295" s="21"/>
      <c r="X295" s="16">
        <v>0.22</v>
      </c>
    </row>
    <row r="296" spans="1:24" ht="60" x14ac:dyDescent="0.25">
      <c r="A296" s="3" t="s">
        <v>849</v>
      </c>
      <c r="B296" s="3" t="s">
        <v>2771</v>
      </c>
      <c r="C296" s="5" t="s">
        <v>2768</v>
      </c>
      <c r="D296" s="13">
        <v>23.483333333333338</v>
      </c>
      <c r="E296" s="5">
        <v>120</v>
      </c>
      <c r="F296" s="5"/>
      <c r="G296" s="5">
        <v>1</v>
      </c>
      <c r="H296" s="5">
        <v>1</v>
      </c>
      <c r="I296" s="5">
        <v>1</v>
      </c>
      <c r="J296" s="5">
        <v>72</v>
      </c>
      <c r="K296" s="14">
        <f t="shared" si="28"/>
        <v>2818.0000000000005</v>
      </c>
      <c r="L296" s="14">
        <f t="shared" si="29"/>
        <v>0</v>
      </c>
      <c r="M296" s="14">
        <f t="shared" si="30"/>
        <v>23.483333333333338</v>
      </c>
      <c r="N296" s="14">
        <f t="shared" si="31"/>
        <v>23.483333333333338</v>
      </c>
      <c r="O296" s="14">
        <f t="shared" si="32"/>
        <v>23.483333333333338</v>
      </c>
      <c r="P296" s="14">
        <f t="shared" si="33"/>
        <v>1690.8000000000004</v>
      </c>
      <c r="Q296" s="15">
        <f t="shared" si="34"/>
        <v>4579.25</v>
      </c>
      <c r="R296" s="11" t="s">
        <v>850</v>
      </c>
      <c r="S296" s="3" t="s">
        <v>851</v>
      </c>
      <c r="T296" s="3" t="s">
        <v>18</v>
      </c>
      <c r="U296" s="3" t="s">
        <v>669</v>
      </c>
      <c r="V296" s="2" t="s">
        <v>20</v>
      </c>
      <c r="W296" s="21"/>
      <c r="X296" s="16">
        <v>0.22</v>
      </c>
    </row>
    <row r="297" spans="1:24" ht="60" x14ac:dyDescent="0.25">
      <c r="A297" s="3" t="s">
        <v>852</v>
      </c>
      <c r="B297" s="3" t="s">
        <v>2771</v>
      </c>
      <c r="C297" s="5" t="s">
        <v>2768</v>
      </c>
      <c r="D297" s="13">
        <v>22.06666666666667</v>
      </c>
      <c r="E297" s="5">
        <v>120</v>
      </c>
      <c r="F297" s="5"/>
      <c r="G297" s="5">
        <v>1</v>
      </c>
      <c r="H297" s="5">
        <v>40</v>
      </c>
      <c r="I297" s="5">
        <v>1</v>
      </c>
      <c r="J297" s="5">
        <v>13</v>
      </c>
      <c r="K297" s="14">
        <f t="shared" si="28"/>
        <v>2648.0000000000005</v>
      </c>
      <c r="L297" s="14">
        <f t="shared" si="29"/>
        <v>0</v>
      </c>
      <c r="M297" s="14">
        <f t="shared" si="30"/>
        <v>22.06666666666667</v>
      </c>
      <c r="N297" s="14">
        <f t="shared" si="31"/>
        <v>882.66666666666674</v>
      </c>
      <c r="O297" s="14">
        <f t="shared" si="32"/>
        <v>22.06666666666667</v>
      </c>
      <c r="P297" s="14">
        <f t="shared" si="33"/>
        <v>286.86666666666673</v>
      </c>
      <c r="Q297" s="15">
        <f t="shared" si="34"/>
        <v>3861.666666666667</v>
      </c>
      <c r="R297" s="11" t="s">
        <v>853</v>
      </c>
      <c r="S297" s="3" t="s">
        <v>854</v>
      </c>
      <c r="T297" s="3" t="s">
        <v>18</v>
      </c>
      <c r="U297" s="3" t="s">
        <v>669</v>
      </c>
      <c r="V297" s="2" t="s">
        <v>20</v>
      </c>
      <c r="W297" s="21"/>
      <c r="X297" s="16">
        <v>0.22</v>
      </c>
    </row>
    <row r="298" spans="1:24" ht="60" x14ac:dyDescent="0.25">
      <c r="A298" s="3" t="s">
        <v>855</v>
      </c>
      <c r="B298" s="3" t="s">
        <v>2771</v>
      </c>
      <c r="C298" s="5" t="s">
        <v>2768</v>
      </c>
      <c r="D298" s="13">
        <v>23.483333333333334</v>
      </c>
      <c r="E298" s="5">
        <v>120</v>
      </c>
      <c r="F298" s="5"/>
      <c r="G298" s="5">
        <v>1</v>
      </c>
      <c r="H298" s="5">
        <v>1</v>
      </c>
      <c r="I298" s="5">
        <v>1</v>
      </c>
      <c r="J298" s="5">
        <v>10</v>
      </c>
      <c r="K298" s="14">
        <f t="shared" si="28"/>
        <v>2818</v>
      </c>
      <c r="L298" s="14">
        <f t="shared" si="29"/>
        <v>0</v>
      </c>
      <c r="M298" s="14">
        <f t="shared" si="30"/>
        <v>23.483333333333334</v>
      </c>
      <c r="N298" s="14">
        <f t="shared" si="31"/>
        <v>23.483333333333334</v>
      </c>
      <c r="O298" s="14">
        <f t="shared" si="32"/>
        <v>23.483333333333334</v>
      </c>
      <c r="P298" s="14">
        <f t="shared" si="33"/>
        <v>234.83333333333334</v>
      </c>
      <c r="Q298" s="15">
        <f t="shared" si="34"/>
        <v>3123.2833333333328</v>
      </c>
      <c r="R298" s="11" t="s">
        <v>856</v>
      </c>
      <c r="S298" s="3" t="s">
        <v>857</v>
      </c>
      <c r="T298" s="3" t="s">
        <v>18</v>
      </c>
      <c r="U298" s="3" t="s">
        <v>669</v>
      </c>
      <c r="V298" s="2" t="s">
        <v>20</v>
      </c>
      <c r="W298" s="21"/>
      <c r="X298" s="16">
        <v>0.22</v>
      </c>
    </row>
    <row r="299" spans="1:24" ht="60" x14ac:dyDescent="0.25">
      <c r="A299" s="3" t="s">
        <v>858</v>
      </c>
      <c r="B299" s="3" t="s">
        <v>2771</v>
      </c>
      <c r="C299" s="5" t="s">
        <v>2768</v>
      </c>
      <c r="D299" s="13">
        <v>45.716666666666669</v>
      </c>
      <c r="E299" s="5">
        <v>120</v>
      </c>
      <c r="F299" s="5"/>
      <c r="G299" s="5">
        <v>1</v>
      </c>
      <c r="H299" s="5">
        <v>40</v>
      </c>
      <c r="I299" s="5">
        <v>1</v>
      </c>
      <c r="J299" s="5">
        <v>10</v>
      </c>
      <c r="K299" s="14">
        <f t="shared" si="28"/>
        <v>5486</v>
      </c>
      <c r="L299" s="14">
        <f t="shared" si="29"/>
        <v>0</v>
      </c>
      <c r="M299" s="14">
        <f t="shared" si="30"/>
        <v>45.716666666666669</v>
      </c>
      <c r="N299" s="14">
        <f t="shared" si="31"/>
        <v>1828.6666666666667</v>
      </c>
      <c r="O299" s="14">
        <f t="shared" si="32"/>
        <v>45.716666666666669</v>
      </c>
      <c r="P299" s="14">
        <f t="shared" si="33"/>
        <v>457.16666666666669</v>
      </c>
      <c r="Q299" s="15">
        <f t="shared" si="34"/>
        <v>7863.2666666666664</v>
      </c>
      <c r="R299" s="11" t="s">
        <v>859</v>
      </c>
      <c r="S299" s="3" t="s">
        <v>860</v>
      </c>
      <c r="T299" s="3" t="s">
        <v>18</v>
      </c>
      <c r="U299" s="3" t="s">
        <v>669</v>
      </c>
      <c r="V299" s="2" t="s">
        <v>20</v>
      </c>
      <c r="W299" s="21"/>
      <c r="X299" s="16">
        <v>0.22</v>
      </c>
    </row>
    <row r="300" spans="1:24" ht="60" x14ac:dyDescent="0.25">
      <c r="A300" s="3" t="s">
        <v>861</v>
      </c>
      <c r="B300" s="3" t="s">
        <v>2771</v>
      </c>
      <c r="C300" s="5" t="s">
        <v>2768</v>
      </c>
      <c r="D300" s="13">
        <v>49.516666666666666</v>
      </c>
      <c r="E300" s="5">
        <v>120</v>
      </c>
      <c r="F300" s="5"/>
      <c r="G300" s="5">
        <v>1</v>
      </c>
      <c r="H300" s="5">
        <v>40</v>
      </c>
      <c r="I300" s="5">
        <v>1</v>
      </c>
      <c r="J300" s="5">
        <v>10</v>
      </c>
      <c r="K300" s="14">
        <f t="shared" si="28"/>
        <v>5942</v>
      </c>
      <c r="L300" s="14">
        <f t="shared" si="29"/>
        <v>0</v>
      </c>
      <c r="M300" s="14">
        <f t="shared" si="30"/>
        <v>49.516666666666666</v>
      </c>
      <c r="N300" s="14">
        <f t="shared" si="31"/>
        <v>1980.6666666666665</v>
      </c>
      <c r="O300" s="14">
        <f t="shared" si="32"/>
        <v>49.516666666666666</v>
      </c>
      <c r="P300" s="14">
        <f t="shared" si="33"/>
        <v>495.16666666666663</v>
      </c>
      <c r="Q300" s="15">
        <f t="shared" si="34"/>
        <v>8516.866666666665</v>
      </c>
      <c r="R300" s="11" t="s">
        <v>859</v>
      </c>
      <c r="S300" s="3" t="s">
        <v>862</v>
      </c>
      <c r="T300" s="3" t="s">
        <v>18</v>
      </c>
      <c r="U300" s="3" t="s">
        <v>669</v>
      </c>
      <c r="V300" s="2" t="s">
        <v>20</v>
      </c>
      <c r="W300" s="21"/>
      <c r="X300" s="16">
        <v>0.22</v>
      </c>
    </row>
    <row r="301" spans="1:24" ht="60" x14ac:dyDescent="0.25">
      <c r="A301" s="3" t="s">
        <v>863</v>
      </c>
      <c r="B301" s="3" t="s">
        <v>2771</v>
      </c>
      <c r="C301" s="5" t="s">
        <v>2768</v>
      </c>
      <c r="D301" s="13">
        <v>49.516666666666673</v>
      </c>
      <c r="E301" s="5">
        <v>120</v>
      </c>
      <c r="F301" s="5"/>
      <c r="G301" s="5">
        <v>1</v>
      </c>
      <c r="H301" s="5">
        <v>1</v>
      </c>
      <c r="I301" s="5">
        <v>1</v>
      </c>
      <c r="J301" s="5">
        <v>10</v>
      </c>
      <c r="K301" s="14">
        <f t="shared" si="28"/>
        <v>5942.0000000000009</v>
      </c>
      <c r="L301" s="14">
        <f t="shared" si="29"/>
        <v>0</v>
      </c>
      <c r="M301" s="14">
        <f t="shared" si="30"/>
        <v>49.516666666666673</v>
      </c>
      <c r="N301" s="14">
        <f t="shared" si="31"/>
        <v>49.516666666666673</v>
      </c>
      <c r="O301" s="14">
        <f t="shared" si="32"/>
        <v>49.516666666666673</v>
      </c>
      <c r="P301" s="14">
        <f t="shared" si="33"/>
        <v>495.16666666666674</v>
      </c>
      <c r="Q301" s="15">
        <f t="shared" si="34"/>
        <v>6585.7166666666672</v>
      </c>
      <c r="R301" s="11" t="s">
        <v>859</v>
      </c>
      <c r="S301" s="3" t="s">
        <v>864</v>
      </c>
      <c r="T301" s="3" t="s">
        <v>18</v>
      </c>
      <c r="U301" s="3" t="s">
        <v>669</v>
      </c>
      <c r="V301" s="2" t="s">
        <v>20</v>
      </c>
      <c r="W301" s="21"/>
      <c r="X301" s="16">
        <v>0.22</v>
      </c>
    </row>
    <row r="302" spans="1:24" ht="60" x14ac:dyDescent="0.25">
      <c r="A302" s="3" t="s">
        <v>865</v>
      </c>
      <c r="B302" s="3" t="s">
        <v>2771</v>
      </c>
      <c r="C302" s="5" t="s">
        <v>2768</v>
      </c>
      <c r="D302" s="13">
        <v>49.516666666666673</v>
      </c>
      <c r="E302" s="5">
        <v>120</v>
      </c>
      <c r="F302" s="5"/>
      <c r="G302" s="5">
        <v>1</v>
      </c>
      <c r="H302" s="5">
        <v>1</v>
      </c>
      <c r="I302" s="5">
        <v>1</v>
      </c>
      <c r="J302" s="5">
        <v>10</v>
      </c>
      <c r="K302" s="14">
        <f t="shared" si="28"/>
        <v>5942.0000000000009</v>
      </c>
      <c r="L302" s="14">
        <f t="shared" si="29"/>
        <v>0</v>
      </c>
      <c r="M302" s="14">
        <f t="shared" si="30"/>
        <v>49.516666666666673</v>
      </c>
      <c r="N302" s="14">
        <f t="shared" si="31"/>
        <v>49.516666666666673</v>
      </c>
      <c r="O302" s="14">
        <f t="shared" si="32"/>
        <v>49.516666666666673</v>
      </c>
      <c r="P302" s="14">
        <f t="shared" si="33"/>
        <v>495.16666666666674</v>
      </c>
      <c r="Q302" s="15">
        <f t="shared" si="34"/>
        <v>6585.7166666666672</v>
      </c>
      <c r="R302" s="11" t="s">
        <v>859</v>
      </c>
      <c r="S302" s="3" t="s">
        <v>866</v>
      </c>
      <c r="T302" s="3" t="s">
        <v>18</v>
      </c>
      <c r="U302" s="3" t="s">
        <v>669</v>
      </c>
      <c r="V302" s="2" t="s">
        <v>20</v>
      </c>
      <c r="W302" s="21"/>
      <c r="X302" s="16">
        <v>0.22</v>
      </c>
    </row>
    <row r="303" spans="1:24" ht="45" x14ac:dyDescent="0.25">
      <c r="A303" s="3" t="s">
        <v>867</v>
      </c>
      <c r="B303" s="3" t="s">
        <v>2771</v>
      </c>
      <c r="C303" s="5" t="s">
        <v>2768</v>
      </c>
      <c r="D303" s="13">
        <v>21.583333333333336</v>
      </c>
      <c r="E303" s="5">
        <v>120</v>
      </c>
      <c r="F303" s="5"/>
      <c r="G303" s="5">
        <v>1</v>
      </c>
      <c r="H303" s="5">
        <v>1</v>
      </c>
      <c r="I303" s="5">
        <v>1</v>
      </c>
      <c r="J303" s="5">
        <v>10</v>
      </c>
      <c r="K303" s="14">
        <f t="shared" si="28"/>
        <v>2590.0000000000005</v>
      </c>
      <c r="L303" s="14">
        <f t="shared" si="29"/>
        <v>0</v>
      </c>
      <c r="M303" s="14">
        <f t="shared" si="30"/>
        <v>21.583333333333336</v>
      </c>
      <c r="N303" s="14">
        <f t="shared" si="31"/>
        <v>21.583333333333336</v>
      </c>
      <c r="O303" s="14">
        <f t="shared" si="32"/>
        <v>21.583333333333336</v>
      </c>
      <c r="P303" s="14">
        <f t="shared" si="33"/>
        <v>215.83333333333337</v>
      </c>
      <c r="Q303" s="15">
        <f t="shared" si="34"/>
        <v>2870.5833333333344</v>
      </c>
      <c r="R303" s="11" t="s">
        <v>868</v>
      </c>
      <c r="S303" s="3" t="s">
        <v>869</v>
      </c>
      <c r="T303" s="3" t="s">
        <v>18</v>
      </c>
      <c r="U303" s="3" t="s">
        <v>669</v>
      </c>
      <c r="V303" s="2" t="s">
        <v>20</v>
      </c>
      <c r="W303" s="21"/>
      <c r="X303" s="16">
        <v>0.22</v>
      </c>
    </row>
    <row r="304" spans="1:24" ht="45" x14ac:dyDescent="0.25">
      <c r="A304" s="3" t="s">
        <v>870</v>
      </c>
      <c r="B304" s="3" t="s">
        <v>2771</v>
      </c>
      <c r="C304" s="5" t="s">
        <v>2768</v>
      </c>
      <c r="D304" s="13">
        <v>21.583333333333336</v>
      </c>
      <c r="E304" s="5">
        <v>120</v>
      </c>
      <c r="F304" s="5"/>
      <c r="G304" s="5">
        <v>1</v>
      </c>
      <c r="H304" s="5">
        <v>1</v>
      </c>
      <c r="I304" s="5">
        <v>1</v>
      </c>
      <c r="J304" s="5">
        <v>10</v>
      </c>
      <c r="K304" s="14">
        <f t="shared" si="28"/>
        <v>2590.0000000000005</v>
      </c>
      <c r="L304" s="14">
        <f t="shared" si="29"/>
        <v>0</v>
      </c>
      <c r="M304" s="14">
        <f t="shared" si="30"/>
        <v>21.583333333333336</v>
      </c>
      <c r="N304" s="14">
        <f t="shared" si="31"/>
        <v>21.583333333333336</v>
      </c>
      <c r="O304" s="14">
        <f t="shared" si="32"/>
        <v>21.583333333333336</v>
      </c>
      <c r="P304" s="14">
        <f t="shared" si="33"/>
        <v>215.83333333333337</v>
      </c>
      <c r="Q304" s="15">
        <f t="shared" si="34"/>
        <v>2870.5833333333344</v>
      </c>
      <c r="R304" s="11" t="s">
        <v>871</v>
      </c>
      <c r="S304" s="3" t="s">
        <v>872</v>
      </c>
      <c r="T304" s="3" t="s">
        <v>18</v>
      </c>
      <c r="U304" s="3" t="s">
        <v>669</v>
      </c>
      <c r="V304" s="2" t="s">
        <v>20</v>
      </c>
      <c r="W304" s="21"/>
      <c r="X304" s="16">
        <v>0.22</v>
      </c>
    </row>
    <row r="305" spans="1:24" ht="60" x14ac:dyDescent="0.25">
      <c r="A305" s="3" t="s">
        <v>889</v>
      </c>
      <c r="B305" s="3" t="s">
        <v>2771</v>
      </c>
      <c r="C305" s="5" t="s">
        <v>2768</v>
      </c>
      <c r="D305" s="13">
        <v>21.116666666666664</v>
      </c>
      <c r="E305" s="5">
        <v>120</v>
      </c>
      <c r="F305" s="5"/>
      <c r="G305" s="5">
        <v>1</v>
      </c>
      <c r="H305" s="5">
        <v>1</v>
      </c>
      <c r="I305" s="5">
        <v>1</v>
      </c>
      <c r="J305" s="5">
        <v>10</v>
      </c>
      <c r="K305" s="14">
        <f t="shared" si="28"/>
        <v>2533.9999999999995</v>
      </c>
      <c r="L305" s="14">
        <f t="shared" si="29"/>
        <v>0</v>
      </c>
      <c r="M305" s="14">
        <f t="shared" si="30"/>
        <v>21.116666666666664</v>
      </c>
      <c r="N305" s="14">
        <f t="shared" si="31"/>
        <v>21.116666666666664</v>
      </c>
      <c r="O305" s="14">
        <f t="shared" si="32"/>
        <v>21.116666666666664</v>
      </c>
      <c r="P305" s="14">
        <f t="shared" si="33"/>
        <v>211.16666666666663</v>
      </c>
      <c r="Q305" s="15">
        <f t="shared" si="34"/>
        <v>2808.5166666666664</v>
      </c>
      <c r="R305" s="11" t="s">
        <v>890</v>
      </c>
      <c r="S305" s="3" t="s">
        <v>891</v>
      </c>
      <c r="T305" s="3" t="s">
        <v>18</v>
      </c>
      <c r="U305" s="3" t="s">
        <v>669</v>
      </c>
      <c r="V305" s="2" t="s">
        <v>20</v>
      </c>
      <c r="W305" s="21"/>
      <c r="X305" s="16">
        <v>0.22</v>
      </c>
    </row>
    <row r="306" spans="1:24" ht="45" x14ac:dyDescent="0.25">
      <c r="A306" s="3" t="s">
        <v>898</v>
      </c>
      <c r="B306" s="3" t="s">
        <v>2771</v>
      </c>
      <c r="C306" s="5" t="s">
        <v>2768</v>
      </c>
      <c r="D306" s="13">
        <v>26.333333333333336</v>
      </c>
      <c r="E306" s="5">
        <v>120</v>
      </c>
      <c r="F306" s="5"/>
      <c r="G306" s="5">
        <v>1</v>
      </c>
      <c r="H306" s="5">
        <v>1</v>
      </c>
      <c r="I306" s="5">
        <v>1</v>
      </c>
      <c r="J306" s="5">
        <v>10</v>
      </c>
      <c r="K306" s="14">
        <f t="shared" si="28"/>
        <v>3160.0000000000005</v>
      </c>
      <c r="L306" s="14">
        <f t="shared" si="29"/>
        <v>0</v>
      </c>
      <c r="M306" s="14">
        <f t="shared" si="30"/>
        <v>26.333333333333336</v>
      </c>
      <c r="N306" s="14">
        <f t="shared" si="31"/>
        <v>26.333333333333336</v>
      </c>
      <c r="O306" s="14">
        <f t="shared" si="32"/>
        <v>26.333333333333336</v>
      </c>
      <c r="P306" s="14">
        <f t="shared" si="33"/>
        <v>263.33333333333337</v>
      </c>
      <c r="Q306" s="15">
        <f t="shared" si="34"/>
        <v>3502.3333333333344</v>
      </c>
      <c r="R306" s="11" t="s">
        <v>899</v>
      </c>
      <c r="S306" s="3" t="s">
        <v>900</v>
      </c>
      <c r="T306" s="3" t="s">
        <v>18</v>
      </c>
      <c r="U306" s="3" t="s">
        <v>669</v>
      </c>
      <c r="V306" s="2" t="s">
        <v>20</v>
      </c>
      <c r="W306" s="21"/>
      <c r="X306" s="16">
        <v>0.22</v>
      </c>
    </row>
    <row r="307" spans="1:24" ht="45" x14ac:dyDescent="0.25">
      <c r="A307" s="3" t="s">
        <v>901</v>
      </c>
      <c r="B307" s="3" t="s">
        <v>2771</v>
      </c>
      <c r="C307" s="5" t="s">
        <v>2768</v>
      </c>
      <c r="D307" s="13">
        <v>28.466666666666665</v>
      </c>
      <c r="E307" s="5">
        <v>120</v>
      </c>
      <c r="F307" s="5"/>
      <c r="G307" s="5">
        <v>1</v>
      </c>
      <c r="H307" s="5">
        <v>10</v>
      </c>
      <c r="I307" s="5">
        <v>1</v>
      </c>
      <c r="J307" s="5">
        <v>10</v>
      </c>
      <c r="K307" s="14">
        <f t="shared" si="28"/>
        <v>3416</v>
      </c>
      <c r="L307" s="14">
        <f t="shared" si="29"/>
        <v>0</v>
      </c>
      <c r="M307" s="14">
        <f t="shared" si="30"/>
        <v>28.466666666666665</v>
      </c>
      <c r="N307" s="14">
        <f t="shared" si="31"/>
        <v>284.66666666666663</v>
      </c>
      <c r="O307" s="14">
        <f t="shared" si="32"/>
        <v>28.466666666666665</v>
      </c>
      <c r="P307" s="14">
        <f t="shared" si="33"/>
        <v>284.66666666666663</v>
      </c>
      <c r="Q307" s="15">
        <f t="shared" si="34"/>
        <v>4042.2666666666664</v>
      </c>
      <c r="R307" s="11" t="s">
        <v>899</v>
      </c>
      <c r="S307" s="3" t="s">
        <v>902</v>
      </c>
      <c r="T307" s="3" t="s">
        <v>18</v>
      </c>
      <c r="U307" s="3" t="s">
        <v>669</v>
      </c>
      <c r="V307" s="2" t="s">
        <v>20</v>
      </c>
      <c r="W307" s="21"/>
      <c r="X307" s="16">
        <v>0.22</v>
      </c>
    </row>
    <row r="308" spans="1:24" ht="45" x14ac:dyDescent="0.25">
      <c r="A308" s="3" t="s">
        <v>903</v>
      </c>
      <c r="B308" s="3" t="s">
        <v>2771</v>
      </c>
      <c r="C308" s="5" t="s">
        <v>2768</v>
      </c>
      <c r="D308" s="13">
        <v>32.966666666666676</v>
      </c>
      <c r="E308" s="5">
        <v>120</v>
      </c>
      <c r="F308" s="5"/>
      <c r="G308" s="5">
        <v>1</v>
      </c>
      <c r="H308" s="5">
        <v>1</v>
      </c>
      <c r="I308" s="5">
        <v>1</v>
      </c>
      <c r="J308" s="5">
        <v>10</v>
      </c>
      <c r="K308" s="14">
        <f t="shared" si="28"/>
        <v>3956.0000000000009</v>
      </c>
      <c r="L308" s="14">
        <f t="shared" si="29"/>
        <v>0</v>
      </c>
      <c r="M308" s="14">
        <f t="shared" si="30"/>
        <v>32.966666666666676</v>
      </c>
      <c r="N308" s="14">
        <f t="shared" si="31"/>
        <v>32.966666666666676</v>
      </c>
      <c r="O308" s="14">
        <f t="shared" si="32"/>
        <v>32.966666666666676</v>
      </c>
      <c r="P308" s="14">
        <f t="shared" si="33"/>
        <v>329.66666666666674</v>
      </c>
      <c r="Q308" s="15">
        <f t="shared" si="34"/>
        <v>4384.5666666666675</v>
      </c>
      <c r="R308" s="11" t="s">
        <v>904</v>
      </c>
      <c r="S308" s="3" t="s">
        <v>905</v>
      </c>
      <c r="T308" s="3" t="s">
        <v>18</v>
      </c>
      <c r="U308" s="3" t="s">
        <v>669</v>
      </c>
      <c r="V308" s="2" t="s">
        <v>20</v>
      </c>
      <c r="W308" s="21"/>
      <c r="X308" s="16">
        <v>0.22</v>
      </c>
    </row>
    <row r="309" spans="1:24" ht="45" x14ac:dyDescent="0.25">
      <c r="A309" s="3" t="s">
        <v>909</v>
      </c>
      <c r="B309" s="3" t="s">
        <v>2771</v>
      </c>
      <c r="C309" s="5" t="s">
        <v>2768</v>
      </c>
      <c r="D309" s="13">
        <v>29.183333333333341</v>
      </c>
      <c r="E309" s="5">
        <v>120</v>
      </c>
      <c r="F309" s="5"/>
      <c r="G309" s="5">
        <v>1</v>
      </c>
      <c r="H309" s="5">
        <v>1</v>
      </c>
      <c r="I309" s="5">
        <v>1</v>
      </c>
      <c r="J309" s="5">
        <v>10</v>
      </c>
      <c r="K309" s="14">
        <f t="shared" si="28"/>
        <v>3502.0000000000009</v>
      </c>
      <c r="L309" s="14">
        <f t="shared" si="29"/>
        <v>0</v>
      </c>
      <c r="M309" s="14">
        <f t="shared" si="30"/>
        <v>29.183333333333341</v>
      </c>
      <c r="N309" s="14">
        <f t="shared" si="31"/>
        <v>29.183333333333341</v>
      </c>
      <c r="O309" s="14">
        <f t="shared" si="32"/>
        <v>29.183333333333341</v>
      </c>
      <c r="P309" s="14">
        <f t="shared" si="33"/>
        <v>291.83333333333343</v>
      </c>
      <c r="Q309" s="15">
        <f t="shared" si="34"/>
        <v>3881.3833333333346</v>
      </c>
      <c r="R309" s="11" t="s">
        <v>899</v>
      </c>
      <c r="S309" s="3" t="s">
        <v>910</v>
      </c>
      <c r="T309" s="3" t="s">
        <v>18</v>
      </c>
      <c r="U309" s="3" t="s">
        <v>669</v>
      </c>
      <c r="V309" s="2" t="s">
        <v>20</v>
      </c>
      <c r="W309" s="21"/>
      <c r="X309" s="16">
        <v>0.22</v>
      </c>
    </row>
    <row r="310" spans="1:24" ht="60" x14ac:dyDescent="0.25">
      <c r="A310" s="3" t="s">
        <v>911</v>
      </c>
      <c r="B310" s="3" t="s">
        <v>2771</v>
      </c>
      <c r="C310" s="5" t="s">
        <v>2768</v>
      </c>
      <c r="D310" s="13">
        <v>22.766666666666666</v>
      </c>
      <c r="E310" s="5">
        <v>120</v>
      </c>
      <c r="F310" s="5"/>
      <c r="G310" s="5">
        <v>1</v>
      </c>
      <c r="H310" s="5">
        <v>1</v>
      </c>
      <c r="I310" s="5">
        <v>1</v>
      </c>
      <c r="J310" s="5">
        <v>10</v>
      </c>
      <c r="K310" s="14">
        <f t="shared" si="28"/>
        <v>2732</v>
      </c>
      <c r="L310" s="14">
        <f t="shared" si="29"/>
        <v>0</v>
      </c>
      <c r="M310" s="14">
        <f t="shared" si="30"/>
        <v>22.766666666666666</v>
      </c>
      <c r="N310" s="14">
        <f t="shared" si="31"/>
        <v>22.766666666666666</v>
      </c>
      <c r="O310" s="14">
        <f t="shared" si="32"/>
        <v>22.766666666666666</v>
      </c>
      <c r="P310" s="14">
        <f t="shared" si="33"/>
        <v>227.66666666666666</v>
      </c>
      <c r="Q310" s="15">
        <f t="shared" si="34"/>
        <v>3027.9666666666672</v>
      </c>
      <c r="R310" s="11" t="s">
        <v>912</v>
      </c>
      <c r="S310" s="3" t="s">
        <v>913</v>
      </c>
      <c r="T310" s="3" t="s">
        <v>18</v>
      </c>
      <c r="U310" s="3" t="s">
        <v>669</v>
      </c>
      <c r="V310" s="2" t="s">
        <v>20</v>
      </c>
      <c r="W310" s="21"/>
      <c r="X310" s="16">
        <v>0.22</v>
      </c>
    </row>
    <row r="311" spans="1:24" ht="60" x14ac:dyDescent="0.25">
      <c r="A311" s="3" t="s">
        <v>914</v>
      </c>
      <c r="B311" s="3" t="s">
        <v>2771</v>
      </c>
      <c r="C311" s="5" t="s">
        <v>2768</v>
      </c>
      <c r="D311" s="13">
        <v>22.766666666666666</v>
      </c>
      <c r="E311" s="5">
        <v>120</v>
      </c>
      <c r="F311" s="5"/>
      <c r="G311" s="5">
        <v>1</v>
      </c>
      <c r="H311" s="5">
        <v>1</v>
      </c>
      <c r="I311" s="5">
        <v>1</v>
      </c>
      <c r="J311" s="5">
        <v>10</v>
      </c>
      <c r="K311" s="14">
        <f t="shared" si="28"/>
        <v>2732</v>
      </c>
      <c r="L311" s="14">
        <f t="shared" si="29"/>
        <v>0</v>
      </c>
      <c r="M311" s="14">
        <f t="shared" si="30"/>
        <v>22.766666666666666</v>
      </c>
      <c r="N311" s="14">
        <f t="shared" si="31"/>
        <v>22.766666666666666</v>
      </c>
      <c r="O311" s="14">
        <f t="shared" si="32"/>
        <v>22.766666666666666</v>
      </c>
      <c r="P311" s="14">
        <f t="shared" si="33"/>
        <v>227.66666666666666</v>
      </c>
      <c r="Q311" s="15">
        <f t="shared" si="34"/>
        <v>3027.9666666666672</v>
      </c>
      <c r="R311" s="11" t="s">
        <v>912</v>
      </c>
      <c r="S311" s="3" t="s">
        <v>915</v>
      </c>
      <c r="T311" s="3" t="s">
        <v>18</v>
      </c>
      <c r="U311" s="3" t="s">
        <v>669</v>
      </c>
      <c r="V311" s="2" t="s">
        <v>20</v>
      </c>
      <c r="W311" s="21"/>
      <c r="X311" s="16">
        <v>0.22</v>
      </c>
    </row>
    <row r="312" spans="1:24" ht="60" x14ac:dyDescent="0.25">
      <c r="A312" s="3" t="s">
        <v>916</v>
      </c>
      <c r="B312" s="3" t="s">
        <v>2771</v>
      </c>
      <c r="C312" s="5" t="s">
        <v>2768</v>
      </c>
      <c r="D312" s="13">
        <v>23.95</v>
      </c>
      <c r="E312" s="5">
        <v>120</v>
      </c>
      <c r="F312" s="5"/>
      <c r="G312" s="5">
        <v>1</v>
      </c>
      <c r="H312" s="5">
        <v>1</v>
      </c>
      <c r="I312" s="5">
        <v>1</v>
      </c>
      <c r="J312" s="5">
        <v>10</v>
      </c>
      <c r="K312" s="14">
        <f t="shared" si="28"/>
        <v>2874</v>
      </c>
      <c r="L312" s="14">
        <f t="shared" si="29"/>
        <v>0</v>
      </c>
      <c r="M312" s="14">
        <f t="shared" si="30"/>
        <v>23.95</v>
      </c>
      <c r="N312" s="14">
        <f t="shared" si="31"/>
        <v>23.95</v>
      </c>
      <c r="O312" s="14">
        <f t="shared" si="32"/>
        <v>23.95</v>
      </c>
      <c r="P312" s="14">
        <f t="shared" si="33"/>
        <v>239.5</v>
      </c>
      <c r="Q312" s="15">
        <f t="shared" si="34"/>
        <v>3185.3499999999995</v>
      </c>
      <c r="R312" s="11" t="s">
        <v>912</v>
      </c>
      <c r="S312" s="3" t="s">
        <v>917</v>
      </c>
      <c r="T312" s="3" t="s">
        <v>18</v>
      </c>
      <c r="U312" s="3" t="s">
        <v>669</v>
      </c>
      <c r="V312" s="2" t="s">
        <v>20</v>
      </c>
      <c r="W312" s="21"/>
      <c r="X312" s="16">
        <v>0.22</v>
      </c>
    </row>
    <row r="313" spans="1:24" ht="60" x14ac:dyDescent="0.25">
      <c r="A313" s="3" t="s">
        <v>918</v>
      </c>
      <c r="B313" s="3" t="s">
        <v>2771</v>
      </c>
      <c r="C313" s="5" t="s">
        <v>2768</v>
      </c>
      <c r="D313" s="13">
        <v>23.95</v>
      </c>
      <c r="E313" s="5">
        <v>120</v>
      </c>
      <c r="F313" s="5"/>
      <c r="G313" s="5">
        <v>1</v>
      </c>
      <c r="H313" s="5">
        <v>1</v>
      </c>
      <c r="I313" s="5">
        <v>1</v>
      </c>
      <c r="J313" s="5">
        <v>10</v>
      </c>
      <c r="K313" s="14">
        <f t="shared" si="28"/>
        <v>2874</v>
      </c>
      <c r="L313" s="14">
        <f t="shared" si="29"/>
        <v>0</v>
      </c>
      <c r="M313" s="14">
        <f t="shared" si="30"/>
        <v>23.95</v>
      </c>
      <c r="N313" s="14">
        <f t="shared" si="31"/>
        <v>23.95</v>
      </c>
      <c r="O313" s="14">
        <f t="shared" si="32"/>
        <v>23.95</v>
      </c>
      <c r="P313" s="14">
        <f t="shared" si="33"/>
        <v>239.5</v>
      </c>
      <c r="Q313" s="15">
        <f t="shared" si="34"/>
        <v>3185.3499999999995</v>
      </c>
      <c r="R313" s="11" t="s">
        <v>912</v>
      </c>
      <c r="S313" s="3" t="s">
        <v>919</v>
      </c>
      <c r="T313" s="3" t="s">
        <v>18</v>
      </c>
      <c r="U313" s="3" t="s">
        <v>669</v>
      </c>
      <c r="V313" s="2" t="s">
        <v>20</v>
      </c>
      <c r="W313" s="21"/>
      <c r="X313" s="16">
        <v>0.22</v>
      </c>
    </row>
    <row r="314" spans="1:24" ht="60" x14ac:dyDescent="0.25">
      <c r="A314" s="3" t="s">
        <v>920</v>
      </c>
      <c r="B314" s="3" t="s">
        <v>2771</v>
      </c>
      <c r="C314" s="5" t="s">
        <v>2768</v>
      </c>
      <c r="D314" s="13">
        <v>26.566666666666663</v>
      </c>
      <c r="E314" s="5">
        <v>120</v>
      </c>
      <c r="F314" s="5"/>
      <c r="G314" s="5">
        <v>1</v>
      </c>
      <c r="H314" s="5">
        <v>1</v>
      </c>
      <c r="I314" s="5">
        <v>1</v>
      </c>
      <c r="J314" s="5">
        <v>49</v>
      </c>
      <c r="K314" s="14">
        <f t="shared" si="28"/>
        <v>3187.9999999999995</v>
      </c>
      <c r="L314" s="14">
        <f t="shared" si="29"/>
        <v>0</v>
      </c>
      <c r="M314" s="14">
        <f t="shared" si="30"/>
        <v>26.566666666666663</v>
      </c>
      <c r="N314" s="14">
        <f t="shared" si="31"/>
        <v>26.566666666666663</v>
      </c>
      <c r="O314" s="14">
        <f t="shared" si="32"/>
        <v>26.566666666666663</v>
      </c>
      <c r="P314" s="14">
        <f t="shared" si="33"/>
        <v>1301.7666666666664</v>
      </c>
      <c r="Q314" s="15">
        <f t="shared" si="34"/>
        <v>4569.4666666666653</v>
      </c>
      <c r="R314" s="11" t="s">
        <v>912</v>
      </c>
      <c r="S314" s="3" t="s">
        <v>921</v>
      </c>
      <c r="T314" s="3" t="s">
        <v>18</v>
      </c>
      <c r="U314" s="3" t="s">
        <v>669</v>
      </c>
      <c r="V314" s="2" t="s">
        <v>20</v>
      </c>
      <c r="W314" s="21"/>
      <c r="X314" s="16">
        <v>0.22</v>
      </c>
    </row>
    <row r="315" spans="1:24" ht="60" x14ac:dyDescent="0.25">
      <c r="A315" s="3" t="s">
        <v>922</v>
      </c>
      <c r="B315" s="3" t="s">
        <v>2771</v>
      </c>
      <c r="C315" s="5" t="s">
        <v>2768</v>
      </c>
      <c r="D315" s="13">
        <v>43.833333333333336</v>
      </c>
      <c r="E315" s="5">
        <v>120</v>
      </c>
      <c r="F315" s="5"/>
      <c r="G315" s="5">
        <v>1</v>
      </c>
      <c r="H315" s="5">
        <v>1</v>
      </c>
      <c r="I315" s="5">
        <v>1</v>
      </c>
      <c r="J315" s="5">
        <v>10</v>
      </c>
      <c r="K315" s="14">
        <f t="shared" si="28"/>
        <v>5260</v>
      </c>
      <c r="L315" s="14">
        <f t="shared" si="29"/>
        <v>0</v>
      </c>
      <c r="M315" s="14">
        <f t="shared" si="30"/>
        <v>43.833333333333336</v>
      </c>
      <c r="N315" s="14">
        <f t="shared" si="31"/>
        <v>43.833333333333336</v>
      </c>
      <c r="O315" s="14">
        <f t="shared" si="32"/>
        <v>43.833333333333336</v>
      </c>
      <c r="P315" s="14">
        <f t="shared" si="33"/>
        <v>438.33333333333337</v>
      </c>
      <c r="Q315" s="15">
        <f t="shared" si="34"/>
        <v>5829.8333333333321</v>
      </c>
      <c r="R315" s="11" t="s">
        <v>859</v>
      </c>
      <c r="S315" s="3" t="s">
        <v>923</v>
      </c>
      <c r="T315" s="3" t="s">
        <v>18</v>
      </c>
      <c r="U315" s="3" t="s">
        <v>669</v>
      </c>
      <c r="V315" s="2" t="s">
        <v>20</v>
      </c>
      <c r="W315" s="21"/>
      <c r="X315" s="16">
        <v>0.22</v>
      </c>
    </row>
    <row r="316" spans="1:24" ht="60" x14ac:dyDescent="0.25">
      <c r="A316" s="3" t="s">
        <v>924</v>
      </c>
      <c r="B316" s="3" t="s">
        <v>2771</v>
      </c>
      <c r="C316" s="5" t="s">
        <v>2768</v>
      </c>
      <c r="D316" s="13">
        <v>43.833333333333336</v>
      </c>
      <c r="E316" s="5">
        <v>120</v>
      </c>
      <c r="F316" s="5"/>
      <c r="G316" s="5">
        <v>1</v>
      </c>
      <c r="H316" s="5">
        <v>1</v>
      </c>
      <c r="I316" s="5">
        <v>1</v>
      </c>
      <c r="J316" s="5">
        <v>10</v>
      </c>
      <c r="K316" s="14">
        <f t="shared" si="28"/>
        <v>5260</v>
      </c>
      <c r="L316" s="14">
        <f t="shared" si="29"/>
        <v>0</v>
      </c>
      <c r="M316" s="14">
        <f t="shared" si="30"/>
        <v>43.833333333333336</v>
      </c>
      <c r="N316" s="14">
        <f t="shared" si="31"/>
        <v>43.833333333333336</v>
      </c>
      <c r="O316" s="14">
        <f t="shared" si="32"/>
        <v>43.833333333333336</v>
      </c>
      <c r="P316" s="14">
        <f t="shared" si="33"/>
        <v>438.33333333333337</v>
      </c>
      <c r="Q316" s="15">
        <f t="shared" si="34"/>
        <v>5829.8333333333321</v>
      </c>
      <c r="R316" s="11" t="s">
        <v>859</v>
      </c>
      <c r="S316" s="3" t="s">
        <v>925</v>
      </c>
      <c r="T316" s="3" t="s">
        <v>18</v>
      </c>
      <c r="U316" s="3" t="s">
        <v>669</v>
      </c>
      <c r="V316" s="2" t="s">
        <v>20</v>
      </c>
      <c r="W316" s="21"/>
      <c r="X316" s="16">
        <v>0.22</v>
      </c>
    </row>
    <row r="317" spans="1:24" ht="60" x14ac:dyDescent="0.25">
      <c r="A317" s="3" t="s">
        <v>926</v>
      </c>
      <c r="B317" s="3" t="s">
        <v>2771</v>
      </c>
      <c r="C317" s="5" t="s">
        <v>2768</v>
      </c>
      <c r="D317" s="13">
        <v>16.366666666666667</v>
      </c>
      <c r="E317" s="5">
        <v>120</v>
      </c>
      <c r="F317" s="5"/>
      <c r="G317" s="5">
        <v>1</v>
      </c>
      <c r="H317" s="5">
        <v>1</v>
      </c>
      <c r="I317" s="5">
        <v>1</v>
      </c>
      <c r="J317" s="5">
        <v>10</v>
      </c>
      <c r="K317" s="14">
        <f t="shared" si="28"/>
        <v>1964</v>
      </c>
      <c r="L317" s="14">
        <f t="shared" si="29"/>
        <v>0</v>
      </c>
      <c r="M317" s="14">
        <f t="shared" si="30"/>
        <v>16.366666666666667</v>
      </c>
      <c r="N317" s="14">
        <f t="shared" si="31"/>
        <v>16.366666666666667</v>
      </c>
      <c r="O317" s="14">
        <f t="shared" si="32"/>
        <v>16.366666666666667</v>
      </c>
      <c r="P317" s="14">
        <f t="shared" si="33"/>
        <v>163.66666666666669</v>
      </c>
      <c r="Q317" s="15">
        <f t="shared" si="34"/>
        <v>2176.7666666666664</v>
      </c>
      <c r="R317" s="11" t="s">
        <v>878</v>
      </c>
      <c r="S317" s="3" t="s">
        <v>879</v>
      </c>
      <c r="T317" s="3" t="s">
        <v>18</v>
      </c>
      <c r="U317" s="3" t="s">
        <v>669</v>
      </c>
      <c r="V317" s="2" t="s">
        <v>20</v>
      </c>
      <c r="W317" s="21"/>
      <c r="X317" s="16">
        <v>0.22</v>
      </c>
    </row>
    <row r="318" spans="1:24" ht="60" x14ac:dyDescent="0.25">
      <c r="A318" s="3" t="s">
        <v>927</v>
      </c>
      <c r="B318" s="3" t="s">
        <v>2771</v>
      </c>
      <c r="C318" s="5" t="s">
        <v>2768</v>
      </c>
      <c r="D318" s="13">
        <v>21.833333333333332</v>
      </c>
      <c r="E318" s="5">
        <v>120</v>
      </c>
      <c r="F318" s="5"/>
      <c r="G318" s="5">
        <v>1</v>
      </c>
      <c r="H318" s="5">
        <v>1</v>
      </c>
      <c r="I318" s="5">
        <v>1</v>
      </c>
      <c r="J318" s="5">
        <v>11</v>
      </c>
      <c r="K318" s="14">
        <f t="shared" si="28"/>
        <v>2620</v>
      </c>
      <c r="L318" s="14">
        <f t="shared" si="29"/>
        <v>0</v>
      </c>
      <c r="M318" s="14">
        <f t="shared" si="30"/>
        <v>21.833333333333332</v>
      </c>
      <c r="N318" s="14">
        <f t="shared" si="31"/>
        <v>21.833333333333332</v>
      </c>
      <c r="O318" s="14">
        <f t="shared" si="32"/>
        <v>21.833333333333332</v>
      </c>
      <c r="P318" s="14">
        <f t="shared" si="33"/>
        <v>240.16666666666666</v>
      </c>
      <c r="Q318" s="15">
        <f t="shared" si="34"/>
        <v>2925.666666666667</v>
      </c>
      <c r="R318" s="11" t="s">
        <v>878</v>
      </c>
      <c r="S318" s="3" t="s">
        <v>881</v>
      </c>
      <c r="T318" s="3" t="s">
        <v>18</v>
      </c>
      <c r="U318" s="3" t="s">
        <v>669</v>
      </c>
      <c r="V318" s="2" t="s">
        <v>20</v>
      </c>
      <c r="W318" s="21"/>
      <c r="X318" s="16">
        <v>0.22</v>
      </c>
    </row>
    <row r="319" spans="1:24" ht="60" x14ac:dyDescent="0.25">
      <c r="A319" s="3" t="s">
        <v>928</v>
      </c>
      <c r="B319" s="3" t="s">
        <v>2771</v>
      </c>
      <c r="C319" s="5" t="s">
        <v>2768</v>
      </c>
      <c r="D319" s="13">
        <v>24.666666666666671</v>
      </c>
      <c r="E319" s="5">
        <v>120</v>
      </c>
      <c r="F319" s="5"/>
      <c r="G319" s="5">
        <v>1</v>
      </c>
      <c r="H319" s="5">
        <v>1</v>
      </c>
      <c r="I319" s="5">
        <v>1</v>
      </c>
      <c r="J319" s="5">
        <v>30</v>
      </c>
      <c r="K319" s="14">
        <f t="shared" si="28"/>
        <v>2960.0000000000005</v>
      </c>
      <c r="L319" s="14">
        <f t="shared" si="29"/>
        <v>0</v>
      </c>
      <c r="M319" s="14">
        <f t="shared" si="30"/>
        <v>24.666666666666671</v>
      </c>
      <c r="N319" s="14">
        <f t="shared" si="31"/>
        <v>24.666666666666671</v>
      </c>
      <c r="O319" s="14">
        <f t="shared" si="32"/>
        <v>24.666666666666671</v>
      </c>
      <c r="P319" s="14">
        <f t="shared" si="33"/>
        <v>740.00000000000011</v>
      </c>
      <c r="Q319" s="15">
        <f t="shared" si="34"/>
        <v>3774</v>
      </c>
      <c r="R319" s="11" t="s">
        <v>878</v>
      </c>
      <c r="S319" s="3" t="s">
        <v>929</v>
      </c>
      <c r="T319" s="3" t="s">
        <v>18</v>
      </c>
      <c r="U319" s="3" t="s">
        <v>669</v>
      </c>
      <c r="V319" s="2" t="s">
        <v>20</v>
      </c>
      <c r="W319" s="21"/>
      <c r="X319" s="16">
        <v>0.22</v>
      </c>
    </row>
    <row r="320" spans="1:24" ht="60" x14ac:dyDescent="0.25">
      <c r="A320" s="3" t="s">
        <v>930</v>
      </c>
      <c r="B320" s="3" t="s">
        <v>2771</v>
      </c>
      <c r="C320" s="5" t="s">
        <v>2768</v>
      </c>
      <c r="D320" s="13">
        <v>25.866666666666664</v>
      </c>
      <c r="E320" s="5">
        <v>120</v>
      </c>
      <c r="F320" s="5"/>
      <c r="G320" s="5">
        <v>1</v>
      </c>
      <c r="H320" s="5">
        <v>1</v>
      </c>
      <c r="I320" s="5">
        <v>1</v>
      </c>
      <c r="J320" s="5">
        <v>10</v>
      </c>
      <c r="K320" s="14">
        <f t="shared" si="28"/>
        <v>3103.9999999999995</v>
      </c>
      <c r="L320" s="14">
        <f t="shared" si="29"/>
        <v>0</v>
      </c>
      <c r="M320" s="14">
        <f t="shared" si="30"/>
        <v>25.866666666666664</v>
      </c>
      <c r="N320" s="14">
        <f t="shared" si="31"/>
        <v>25.866666666666664</v>
      </c>
      <c r="O320" s="14">
        <f t="shared" si="32"/>
        <v>25.866666666666664</v>
      </c>
      <c r="P320" s="14">
        <f t="shared" si="33"/>
        <v>258.66666666666663</v>
      </c>
      <c r="Q320" s="15">
        <f t="shared" si="34"/>
        <v>3440.2666666666664</v>
      </c>
      <c r="R320" s="11" t="s">
        <v>878</v>
      </c>
      <c r="S320" s="3" t="s">
        <v>883</v>
      </c>
      <c r="T320" s="3" t="s">
        <v>18</v>
      </c>
      <c r="U320" s="3" t="s">
        <v>669</v>
      </c>
      <c r="V320" s="2" t="s">
        <v>20</v>
      </c>
      <c r="W320" s="21"/>
      <c r="X320" s="16">
        <v>0.22</v>
      </c>
    </row>
    <row r="321" spans="1:24" ht="60" x14ac:dyDescent="0.25">
      <c r="A321" s="3" t="s">
        <v>931</v>
      </c>
      <c r="B321" s="3" t="s">
        <v>2771</v>
      </c>
      <c r="C321" s="5" t="s">
        <v>2768</v>
      </c>
      <c r="D321" s="13">
        <v>28.466666666666665</v>
      </c>
      <c r="E321" s="5">
        <v>120</v>
      </c>
      <c r="F321" s="5"/>
      <c r="G321" s="5">
        <v>1</v>
      </c>
      <c r="H321" s="5">
        <v>1</v>
      </c>
      <c r="I321" s="5">
        <v>1</v>
      </c>
      <c r="J321" s="5">
        <v>10</v>
      </c>
      <c r="K321" s="14">
        <f t="shared" si="28"/>
        <v>3416</v>
      </c>
      <c r="L321" s="14">
        <f t="shared" si="29"/>
        <v>0</v>
      </c>
      <c r="M321" s="14">
        <f t="shared" si="30"/>
        <v>28.466666666666665</v>
      </c>
      <c r="N321" s="14">
        <f t="shared" si="31"/>
        <v>28.466666666666665</v>
      </c>
      <c r="O321" s="14">
        <f t="shared" si="32"/>
        <v>28.466666666666665</v>
      </c>
      <c r="P321" s="14">
        <f t="shared" si="33"/>
        <v>284.66666666666663</v>
      </c>
      <c r="Q321" s="15">
        <f t="shared" si="34"/>
        <v>3786.0666666666666</v>
      </c>
      <c r="R321" s="11" t="s">
        <v>878</v>
      </c>
      <c r="S321" s="3" t="s">
        <v>932</v>
      </c>
      <c r="T321" s="3" t="s">
        <v>18</v>
      </c>
      <c r="U321" s="3" t="s">
        <v>669</v>
      </c>
      <c r="V321" s="2" t="s">
        <v>20</v>
      </c>
      <c r="W321" s="21"/>
      <c r="X321" s="16">
        <v>0.22</v>
      </c>
    </row>
    <row r="322" spans="1:24" ht="60" x14ac:dyDescent="0.25">
      <c r="A322" s="3" t="s">
        <v>933</v>
      </c>
      <c r="B322" s="3" t="s">
        <v>2771</v>
      </c>
      <c r="C322" s="5" t="s">
        <v>2768</v>
      </c>
      <c r="D322" s="13">
        <v>43.833333333333336</v>
      </c>
      <c r="E322" s="5">
        <v>120</v>
      </c>
      <c r="F322" s="5"/>
      <c r="G322" s="5">
        <v>1</v>
      </c>
      <c r="H322" s="5">
        <v>1</v>
      </c>
      <c r="I322" s="5">
        <v>1</v>
      </c>
      <c r="J322" s="5">
        <v>10</v>
      </c>
      <c r="K322" s="14">
        <f t="shared" ref="K322:K385" si="35">D322*E322</f>
        <v>5260</v>
      </c>
      <c r="L322" s="14">
        <f t="shared" ref="L322:L385" si="36">D322*F322</f>
        <v>0</v>
      </c>
      <c r="M322" s="14">
        <f t="shared" ref="M322:M385" si="37">D322*G322</f>
        <v>43.833333333333336</v>
      </c>
      <c r="N322" s="14">
        <f t="shared" ref="N322:N385" si="38">D322*H322</f>
        <v>43.833333333333336</v>
      </c>
      <c r="O322" s="14">
        <f t="shared" ref="O322:O385" si="39">D322*I322</f>
        <v>43.833333333333336</v>
      </c>
      <c r="P322" s="14">
        <f t="shared" ref="P322:P385" si="40">D322*J322</f>
        <v>438.33333333333337</v>
      </c>
      <c r="Q322" s="15">
        <f t="shared" ref="Q322:Q385" si="41">SUM(K322:P322)</f>
        <v>5829.8333333333321</v>
      </c>
      <c r="R322" s="11" t="s">
        <v>859</v>
      </c>
      <c r="S322" s="3" t="s">
        <v>925</v>
      </c>
      <c r="T322" s="3" t="s">
        <v>18</v>
      </c>
      <c r="U322" s="3" t="s">
        <v>669</v>
      </c>
      <c r="V322" s="2" t="s">
        <v>20</v>
      </c>
      <c r="W322" s="21"/>
      <c r="X322" s="16">
        <v>0.22</v>
      </c>
    </row>
    <row r="323" spans="1:24" ht="60" x14ac:dyDescent="0.25">
      <c r="A323" s="3" t="s">
        <v>934</v>
      </c>
      <c r="B323" s="3" t="s">
        <v>2771</v>
      </c>
      <c r="C323" s="5" t="s">
        <v>2768</v>
      </c>
      <c r="D323" s="13">
        <v>43.833333333333336</v>
      </c>
      <c r="E323" s="5">
        <v>120</v>
      </c>
      <c r="F323" s="5"/>
      <c r="G323" s="5">
        <v>1</v>
      </c>
      <c r="H323" s="5">
        <v>1</v>
      </c>
      <c r="I323" s="5">
        <v>1</v>
      </c>
      <c r="J323" s="5">
        <v>10</v>
      </c>
      <c r="K323" s="14">
        <f t="shared" si="35"/>
        <v>5260</v>
      </c>
      <c r="L323" s="14">
        <f t="shared" si="36"/>
        <v>0</v>
      </c>
      <c r="M323" s="14">
        <f t="shared" si="37"/>
        <v>43.833333333333336</v>
      </c>
      <c r="N323" s="14">
        <f t="shared" si="38"/>
        <v>43.833333333333336</v>
      </c>
      <c r="O323" s="14">
        <f t="shared" si="39"/>
        <v>43.833333333333336</v>
      </c>
      <c r="P323" s="14">
        <f t="shared" si="40"/>
        <v>438.33333333333337</v>
      </c>
      <c r="Q323" s="15">
        <f t="shared" si="41"/>
        <v>5829.8333333333321</v>
      </c>
      <c r="R323" s="11" t="s">
        <v>859</v>
      </c>
      <c r="S323" s="3" t="s">
        <v>935</v>
      </c>
      <c r="T323" s="3" t="s">
        <v>18</v>
      </c>
      <c r="U323" s="3" t="s">
        <v>669</v>
      </c>
      <c r="V323" s="2" t="s">
        <v>20</v>
      </c>
      <c r="W323" s="21"/>
      <c r="X323" s="16">
        <v>0.22</v>
      </c>
    </row>
    <row r="324" spans="1:24" ht="45" x14ac:dyDescent="0.25">
      <c r="A324" s="3" t="s">
        <v>936</v>
      </c>
      <c r="B324" s="3" t="s">
        <v>2771</v>
      </c>
      <c r="C324" s="5" t="s">
        <v>2768</v>
      </c>
      <c r="D324" s="13">
        <v>43.833333333333336</v>
      </c>
      <c r="E324" s="5">
        <v>120</v>
      </c>
      <c r="F324" s="5"/>
      <c r="G324" s="5">
        <v>1</v>
      </c>
      <c r="H324" s="5">
        <v>1</v>
      </c>
      <c r="I324" s="5">
        <v>1</v>
      </c>
      <c r="J324" s="5">
        <v>10</v>
      </c>
      <c r="K324" s="14">
        <f t="shared" si="35"/>
        <v>5260</v>
      </c>
      <c r="L324" s="14">
        <f t="shared" si="36"/>
        <v>0</v>
      </c>
      <c r="M324" s="14">
        <f t="shared" si="37"/>
        <v>43.833333333333336</v>
      </c>
      <c r="N324" s="14">
        <f t="shared" si="38"/>
        <v>43.833333333333336</v>
      </c>
      <c r="O324" s="14">
        <f t="shared" si="39"/>
        <v>43.833333333333336</v>
      </c>
      <c r="P324" s="14">
        <f t="shared" si="40"/>
        <v>438.33333333333337</v>
      </c>
      <c r="Q324" s="15">
        <f t="shared" si="41"/>
        <v>5829.8333333333321</v>
      </c>
      <c r="R324" s="11" t="s">
        <v>904</v>
      </c>
      <c r="S324" s="3" t="s">
        <v>937</v>
      </c>
      <c r="T324" s="3" t="s">
        <v>18</v>
      </c>
      <c r="U324" s="3" t="s">
        <v>669</v>
      </c>
      <c r="V324" s="2" t="s">
        <v>20</v>
      </c>
      <c r="W324" s="21"/>
      <c r="X324" s="16">
        <v>0.22</v>
      </c>
    </row>
    <row r="325" spans="1:24" ht="45" x14ac:dyDescent="0.25">
      <c r="A325" s="3" t="s">
        <v>2408</v>
      </c>
      <c r="B325" s="3" t="s">
        <v>2770</v>
      </c>
      <c r="C325" s="5" t="s">
        <v>2768</v>
      </c>
      <c r="D325" s="13">
        <v>60.25</v>
      </c>
      <c r="E325" s="5">
        <v>120</v>
      </c>
      <c r="F325" s="5"/>
      <c r="G325" s="5">
        <v>1</v>
      </c>
      <c r="H325" s="5">
        <v>1</v>
      </c>
      <c r="I325" s="5">
        <v>1</v>
      </c>
      <c r="J325" s="5">
        <v>10</v>
      </c>
      <c r="K325" s="14">
        <f t="shared" si="35"/>
        <v>7230</v>
      </c>
      <c r="L325" s="14">
        <f t="shared" si="36"/>
        <v>0</v>
      </c>
      <c r="M325" s="14">
        <f t="shared" si="37"/>
        <v>60.25</v>
      </c>
      <c r="N325" s="14">
        <f t="shared" si="38"/>
        <v>60.25</v>
      </c>
      <c r="O325" s="14">
        <f t="shared" si="39"/>
        <v>60.25</v>
      </c>
      <c r="P325" s="14">
        <f t="shared" si="40"/>
        <v>602.5</v>
      </c>
      <c r="Q325" s="15">
        <f t="shared" si="41"/>
        <v>8013.25</v>
      </c>
      <c r="R325" s="11" t="s">
        <v>2821</v>
      </c>
      <c r="S325" s="3" t="s">
        <v>2409</v>
      </c>
      <c r="T325" s="3" t="s">
        <v>2773</v>
      </c>
      <c r="U325" s="3" t="s">
        <v>2822</v>
      </c>
      <c r="V325" s="3" t="s">
        <v>2823</v>
      </c>
      <c r="W325" s="23">
        <v>4038653027613</v>
      </c>
      <c r="X325" s="16">
        <v>0.22</v>
      </c>
    </row>
    <row r="326" spans="1:24" ht="45" x14ac:dyDescent="0.25">
      <c r="A326" s="3" t="s">
        <v>938</v>
      </c>
      <c r="B326" s="3" t="s">
        <v>2771</v>
      </c>
      <c r="C326" s="5" t="s">
        <v>2768</v>
      </c>
      <c r="D326" s="13">
        <v>43.833333333333336</v>
      </c>
      <c r="E326" s="5">
        <v>120</v>
      </c>
      <c r="F326" s="5"/>
      <c r="G326" s="5">
        <v>1</v>
      </c>
      <c r="H326" s="5">
        <v>1</v>
      </c>
      <c r="I326" s="5">
        <v>1</v>
      </c>
      <c r="J326" s="5">
        <v>10</v>
      </c>
      <c r="K326" s="14">
        <f t="shared" si="35"/>
        <v>5260</v>
      </c>
      <c r="L326" s="14">
        <f t="shared" si="36"/>
        <v>0</v>
      </c>
      <c r="M326" s="14">
        <f t="shared" si="37"/>
        <v>43.833333333333336</v>
      </c>
      <c r="N326" s="14">
        <f t="shared" si="38"/>
        <v>43.833333333333336</v>
      </c>
      <c r="O326" s="14">
        <f t="shared" si="39"/>
        <v>43.833333333333336</v>
      </c>
      <c r="P326" s="14">
        <f t="shared" si="40"/>
        <v>438.33333333333337</v>
      </c>
      <c r="Q326" s="15">
        <f t="shared" si="41"/>
        <v>5829.8333333333321</v>
      </c>
      <c r="R326" s="11" t="s">
        <v>904</v>
      </c>
      <c r="S326" s="3" t="s">
        <v>939</v>
      </c>
      <c r="T326" s="3" t="s">
        <v>18</v>
      </c>
      <c r="U326" s="3" t="s">
        <v>669</v>
      </c>
      <c r="V326" s="2" t="s">
        <v>20</v>
      </c>
      <c r="W326" s="21"/>
      <c r="X326" s="16">
        <v>0.22</v>
      </c>
    </row>
    <row r="327" spans="1:24" ht="45" x14ac:dyDescent="0.25">
      <c r="A327" s="3" t="s">
        <v>940</v>
      </c>
      <c r="B327" s="3" t="s">
        <v>2771</v>
      </c>
      <c r="C327" s="5" t="s">
        <v>2768</v>
      </c>
      <c r="D327" s="13">
        <v>32.966666666666676</v>
      </c>
      <c r="E327" s="5">
        <v>120</v>
      </c>
      <c r="F327" s="5"/>
      <c r="G327" s="5">
        <v>1</v>
      </c>
      <c r="H327" s="5">
        <v>1</v>
      </c>
      <c r="I327" s="5">
        <v>1</v>
      </c>
      <c r="J327" s="5">
        <v>10</v>
      </c>
      <c r="K327" s="14">
        <f t="shared" si="35"/>
        <v>3956.0000000000009</v>
      </c>
      <c r="L327" s="14">
        <f t="shared" si="36"/>
        <v>0</v>
      </c>
      <c r="M327" s="14">
        <f t="shared" si="37"/>
        <v>32.966666666666676</v>
      </c>
      <c r="N327" s="14">
        <f t="shared" si="38"/>
        <v>32.966666666666676</v>
      </c>
      <c r="O327" s="14">
        <f t="shared" si="39"/>
        <v>32.966666666666676</v>
      </c>
      <c r="P327" s="14">
        <f t="shared" si="40"/>
        <v>329.66666666666674</v>
      </c>
      <c r="Q327" s="15">
        <f t="shared" si="41"/>
        <v>4384.5666666666675</v>
      </c>
      <c r="R327" s="11" t="s">
        <v>904</v>
      </c>
      <c r="S327" s="3" t="s">
        <v>905</v>
      </c>
      <c r="T327" s="3" t="s">
        <v>18</v>
      </c>
      <c r="U327" s="3" t="s">
        <v>669</v>
      </c>
      <c r="V327" s="2" t="s">
        <v>20</v>
      </c>
      <c r="W327" s="21"/>
      <c r="X327" s="16">
        <v>0.22</v>
      </c>
    </row>
    <row r="328" spans="1:24" ht="45" x14ac:dyDescent="0.25">
      <c r="A328" s="3" t="s">
        <v>941</v>
      </c>
      <c r="B328" s="3" t="s">
        <v>2771</v>
      </c>
      <c r="C328" s="5" t="s">
        <v>2768</v>
      </c>
      <c r="D328" s="13">
        <v>32.966666666666676</v>
      </c>
      <c r="E328" s="5">
        <v>120</v>
      </c>
      <c r="F328" s="5"/>
      <c r="G328" s="5">
        <v>1</v>
      </c>
      <c r="H328" s="5">
        <v>1</v>
      </c>
      <c r="I328" s="5">
        <v>1</v>
      </c>
      <c r="J328" s="5">
        <v>10</v>
      </c>
      <c r="K328" s="14">
        <f t="shared" si="35"/>
        <v>3956.0000000000009</v>
      </c>
      <c r="L328" s="14">
        <f t="shared" si="36"/>
        <v>0</v>
      </c>
      <c r="M328" s="14">
        <f t="shared" si="37"/>
        <v>32.966666666666676</v>
      </c>
      <c r="N328" s="14">
        <f t="shared" si="38"/>
        <v>32.966666666666676</v>
      </c>
      <c r="O328" s="14">
        <f t="shared" si="39"/>
        <v>32.966666666666676</v>
      </c>
      <c r="P328" s="14">
        <f t="shared" si="40"/>
        <v>329.66666666666674</v>
      </c>
      <c r="Q328" s="15">
        <f t="shared" si="41"/>
        <v>4384.5666666666675</v>
      </c>
      <c r="R328" s="11" t="s">
        <v>904</v>
      </c>
      <c r="S328" s="3" t="s">
        <v>905</v>
      </c>
      <c r="T328" s="3" t="s">
        <v>18</v>
      </c>
      <c r="U328" s="3" t="s">
        <v>669</v>
      </c>
      <c r="V328" s="2" t="s">
        <v>20</v>
      </c>
      <c r="W328" s="21"/>
      <c r="X328" s="16">
        <v>0.22</v>
      </c>
    </row>
    <row r="329" spans="1:24" ht="45" x14ac:dyDescent="0.25">
      <c r="A329" s="3" t="s">
        <v>2410</v>
      </c>
      <c r="B329" s="3" t="s">
        <v>2770</v>
      </c>
      <c r="C329" s="5" t="s">
        <v>2768</v>
      </c>
      <c r="D329" s="13">
        <v>8.17</v>
      </c>
      <c r="E329" s="5">
        <v>200</v>
      </c>
      <c r="F329" s="5"/>
      <c r="G329" s="5">
        <v>1</v>
      </c>
      <c r="H329" s="5">
        <v>1</v>
      </c>
      <c r="I329" s="5">
        <v>1</v>
      </c>
      <c r="J329" s="5">
        <v>10</v>
      </c>
      <c r="K329" s="14">
        <f t="shared" si="35"/>
        <v>1634</v>
      </c>
      <c r="L329" s="14">
        <f t="shared" si="36"/>
        <v>0</v>
      </c>
      <c r="M329" s="14">
        <f t="shared" si="37"/>
        <v>8.17</v>
      </c>
      <c r="N329" s="14">
        <f t="shared" si="38"/>
        <v>8.17</v>
      </c>
      <c r="O329" s="14">
        <f t="shared" si="39"/>
        <v>8.17</v>
      </c>
      <c r="P329" s="14">
        <f t="shared" si="40"/>
        <v>81.7</v>
      </c>
      <c r="Q329" s="15">
        <f t="shared" si="41"/>
        <v>1740.2100000000003</v>
      </c>
      <c r="R329" s="11" t="s">
        <v>2824</v>
      </c>
      <c r="S329" s="3" t="s">
        <v>2421</v>
      </c>
      <c r="T329" s="3" t="s">
        <v>2773</v>
      </c>
      <c r="U329" s="3" t="s">
        <v>2825</v>
      </c>
      <c r="V329" s="3" t="s">
        <v>2826</v>
      </c>
      <c r="W329" s="23">
        <v>4038653336982</v>
      </c>
      <c r="X329" s="16">
        <v>0.22</v>
      </c>
    </row>
    <row r="330" spans="1:24" ht="45" x14ac:dyDescent="0.25">
      <c r="A330" s="3" t="s">
        <v>2410</v>
      </c>
      <c r="B330" s="3" t="s">
        <v>2770</v>
      </c>
      <c r="C330" s="5" t="s">
        <v>2768</v>
      </c>
      <c r="D330" s="13">
        <v>8.17</v>
      </c>
      <c r="E330" s="5">
        <v>200</v>
      </c>
      <c r="F330" s="5"/>
      <c r="G330" s="5">
        <v>1</v>
      </c>
      <c r="H330" s="5">
        <v>1</v>
      </c>
      <c r="I330" s="5">
        <v>1</v>
      </c>
      <c r="J330" s="5">
        <v>10</v>
      </c>
      <c r="K330" s="14">
        <f t="shared" si="35"/>
        <v>1634</v>
      </c>
      <c r="L330" s="14">
        <f t="shared" si="36"/>
        <v>0</v>
      </c>
      <c r="M330" s="14">
        <f t="shared" si="37"/>
        <v>8.17</v>
      </c>
      <c r="N330" s="14">
        <f t="shared" si="38"/>
        <v>8.17</v>
      </c>
      <c r="O330" s="14">
        <f t="shared" si="39"/>
        <v>8.17</v>
      </c>
      <c r="P330" s="14">
        <f t="shared" si="40"/>
        <v>81.7</v>
      </c>
      <c r="Q330" s="15">
        <f t="shared" si="41"/>
        <v>1740.2100000000003</v>
      </c>
      <c r="R330" s="11" t="s">
        <v>2827</v>
      </c>
      <c r="S330" s="3" t="s">
        <v>2425</v>
      </c>
      <c r="T330" s="3" t="s">
        <v>2773</v>
      </c>
      <c r="U330" s="3" t="s">
        <v>2825</v>
      </c>
      <c r="V330" s="3" t="s">
        <v>2828</v>
      </c>
      <c r="W330" s="23">
        <v>4038653337026</v>
      </c>
      <c r="X330" s="16">
        <v>0.22</v>
      </c>
    </row>
    <row r="331" spans="1:24" ht="45" x14ac:dyDescent="0.25">
      <c r="A331" s="3" t="s">
        <v>2410</v>
      </c>
      <c r="B331" s="3" t="s">
        <v>2770</v>
      </c>
      <c r="C331" s="5" t="s">
        <v>2768</v>
      </c>
      <c r="D331" s="13">
        <v>5.1642999999999999</v>
      </c>
      <c r="E331" s="5">
        <v>200</v>
      </c>
      <c r="F331" s="5"/>
      <c r="G331" s="5">
        <v>1</v>
      </c>
      <c r="H331" s="5">
        <v>1</v>
      </c>
      <c r="I331" s="5">
        <v>1</v>
      </c>
      <c r="J331" s="5">
        <v>10</v>
      </c>
      <c r="K331" s="14">
        <f t="shared" si="35"/>
        <v>1032.8599999999999</v>
      </c>
      <c r="L331" s="14">
        <f t="shared" si="36"/>
        <v>0</v>
      </c>
      <c r="M331" s="14">
        <f t="shared" si="37"/>
        <v>5.1642999999999999</v>
      </c>
      <c r="N331" s="14">
        <f t="shared" si="38"/>
        <v>5.1642999999999999</v>
      </c>
      <c r="O331" s="14">
        <f t="shared" si="39"/>
        <v>5.1642999999999999</v>
      </c>
      <c r="P331" s="14">
        <f t="shared" si="40"/>
        <v>51.643000000000001</v>
      </c>
      <c r="Q331" s="15">
        <f t="shared" si="41"/>
        <v>1099.9958999999997</v>
      </c>
      <c r="R331" s="11" t="s">
        <v>2829</v>
      </c>
      <c r="S331" s="3" t="s">
        <v>2411</v>
      </c>
      <c r="T331" s="3" t="s">
        <v>2773</v>
      </c>
      <c r="U331" s="3" t="s">
        <v>2825</v>
      </c>
      <c r="V331" s="3" t="s">
        <v>2830</v>
      </c>
      <c r="W331" s="23">
        <v>4038653336432</v>
      </c>
      <c r="X331" s="16">
        <v>0.22</v>
      </c>
    </row>
    <row r="332" spans="1:24" ht="45" x14ac:dyDescent="0.25">
      <c r="A332" s="3" t="s">
        <v>2410</v>
      </c>
      <c r="B332" s="3" t="s">
        <v>2770</v>
      </c>
      <c r="C332" s="5" t="s">
        <v>2768</v>
      </c>
      <c r="D332" s="13">
        <v>4.9923000000000002</v>
      </c>
      <c r="E332" s="5">
        <v>200</v>
      </c>
      <c r="F332" s="5"/>
      <c r="G332" s="5">
        <v>1</v>
      </c>
      <c r="H332" s="5">
        <v>1</v>
      </c>
      <c r="I332" s="5">
        <v>1</v>
      </c>
      <c r="J332" s="5">
        <v>10</v>
      </c>
      <c r="K332" s="14">
        <f t="shared" si="35"/>
        <v>998.46</v>
      </c>
      <c r="L332" s="14">
        <f t="shared" si="36"/>
        <v>0</v>
      </c>
      <c r="M332" s="14">
        <f t="shared" si="37"/>
        <v>4.9923000000000002</v>
      </c>
      <c r="N332" s="14">
        <f t="shared" si="38"/>
        <v>4.9923000000000002</v>
      </c>
      <c r="O332" s="14">
        <f t="shared" si="39"/>
        <v>4.9923000000000002</v>
      </c>
      <c r="P332" s="14">
        <f t="shared" si="40"/>
        <v>49.923000000000002</v>
      </c>
      <c r="Q332" s="15">
        <f t="shared" si="41"/>
        <v>1063.3598999999999</v>
      </c>
      <c r="R332" s="11" t="s">
        <v>2831</v>
      </c>
      <c r="S332" s="3" t="s">
        <v>2412</v>
      </c>
      <c r="T332" s="3" t="s">
        <v>2773</v>
      </c>
      <c r="U332" s="3" t="s">
        <v>2825</v>
      </c>
      <c r="V332" s="3" t="s">
        <v>2832</v>
      </c>
      <c r="W332" s="23">
        <v>4038653336487</v>
      </c>
      <c r="X332" s="16">
        <v>0.22</v>
      </c>
    </row>
    <row r="333" spans="1:24" ht="45" x14ac:dyDescent="0.25">
      <c r="A333" s="3" t="s">
        <v>2413</v>
      </c>
      <c r="B333" s="3" t="s">
        <v>2770</v>
      </c>
      <c r="C333" s="5" t="s">
        <v>2768</v>
      </c>
      <c r="D333" s="13">
        <v>4.0162000000000004</v>
      </c>
      <c r="E333" s="5">
        <v>200</v>
      </c>
      <c r="F333" s="5"/>
      <c r="G333" s="5">
        <v>1</v>
      </c>
      <c r="H333" s="5">
        <v>1</v>
      </c>
      <c r="I333" s="5">
        <v>1</v>
      </c>
      <c r="J333" s="5">
        <v>10</v>
      </c>
      <c r="K333" s="14">
        <f t="shared" si="35"/>
        <v>803.24000000000012</v>
      </c>
      <c r="L333" s="14">
        <f t="shared" si="36"/>
        <v>0</v>
      </c>
      <c r="M333" s="14">
        <f t="shared" si="37"/>
        <v>4.0162000000000004</v>
      </c>
      <c r="N333" s="14">
        <f t="shared" si="38"/>
        <v>4.0162000000000004</v>
      </c>
      <c r="O333" s="14">
        <f t="shared" si="39"/>
        <v>4.0162000000000004</v>
      </c>
      <c r="P333" s="14">
        <f t="shared" si="40"/>
        <v>40.162000000000006</v>
      </c>
      <c r="Q333" s="15">
        <f t="shared" si="41"/>
        <v>855.45060000000024</v>
      </c>
      <c r="R333" s="11" t="s">
        <v>2833</v>
      </c>
      <c r="S333" s="3" t="s">
        <v>2414</v>
      </c>
      <c r="T333" s="3" t="s">
        <v>2773</v>
      </c>
      <c r="U333" s="3" t="s">
        <v>2825</v>
      </c>
      <c r="V333" s="3" t="s">
        <v>2834</v>
      </c>
      <c r="W333" s="23">
        <v>4038653336494</v>
      </c>
      <c r="X333" s="16">
        <v>0.22</v>
      </c>
    </row>
    <row r="334" spans="1:24" ht="45" x14ac:dyDescent="0.25">
      <c r="A334" s="3" t="s">
        <v>2410</v>
      </c>
      <c r="B334" s="3" t="s">
        <v>2770</v>
      </c>
      <c r="C334" s="5" t="s">
        <v>2768</v>
      </c>
      <c r="D334" s="13">
        <v>7.6067</v>
      </c>
      <c r="E334" s="5">
        <v>200</v>
      </c>
      <c r="F334" s="5"/>
      <c r="G334" s="5">
        <v>1</v>
      </c>
      <c r="H334" s="5">
        <v>1</v>
      </c>
      <c r="I334" s="5">
        <v>1</v>
      </c>
      <c r="J334" s="5">
        <v>10</v>
      </c>
      <c r="K334" s="14">
        <f t="shared" si="35"/>
        <v>1521.34</v>
      </c>
      <c r="L334" s="14">
        <f t="shared" si="36"/>
        <v>0</v>
      </c>
      <c r="M334" s="14">
        <f t="shared" si="37"/>
        <v>7.6067</v>
      </c>
      <c r="N334" s="14">
        <f t="shared" si="38"/>
        <v>7.6067</v>
      </c>
      <c r="O334" s="14">
        <f t="shared" si="39"/>
        <v>7.6067</v>
      </c>
      <c r="P334" s="14">
        <f t="shared" si="40"/>
        <v>76.067000000000007</v>
      </c>
      <c r="Q334" s="15">
        <f t="shared" si="41"/>
        <v>1620.2271000000001</v>
      </c>
      <c r="R334" s="11" t="s">
        <v>2835</v>
      </c>
      <c r="S334" s="3" t="s">
        <v>2415</v>
      </c>
      <c r="T334" s="3" t="s">
        <v>2773</v>
      </c>
      <c r="U334" s="3" t="s">
        <v>2825</v>
      </c>
      <c r="V334" s="3" t="s">
        <v>2836</v>
      </c>
      <c r="W334" s="23">
        <v>4038653336913</v>
      </c>
      <c r="X334" s="16">
        <v>0.22</v>
      </c>
    </row>
    <row r="335" spans="1:24" ht="45" x14ac:dyDescent="0.25">
      <c r="A335" s="3" t="s">
        <v>2416</v>
      </c>
      <c r="B335" s="3" t="s">
        <v>2770</v>
      </c>
      <c r="C335" s="5" t="s">
        <v>2768</v>
      </c>
      <c r="D335" s="13">
        <v>7.6067</v>
      </c>
      <c r="E335" s="5">
        <v>200</v>
      </c>
      <c r="F335" s="5"/>
      <c r="G335" s="5">
        <v>1</v>
      </c>
      <c r="H335" s="5">
        <v>1</v>
      </c>
      <c r="I335" s="5">
        <v>1</v>
      </c>
      <c r="J335" s="5">
        <v>10</v>
      </c>
      <c r="K335" s="14">
        <f t="shared" si="35"/>
        <v>1521.34</v>
      </c>
      <c r="L335" s="14">
        <f t="shared" si="36"/>
        <v>0</v>
      </c>
      <c r="M335" s="14">
        <f t="shared" si="37"/>
        <v>7.6067</v>
      </c>
      <c r="N335" s="14">
        <f t="shared" si="38"/>
        <v>7.6067</v>
      </c>
      <c r="O335" s="14">
        <f t="shared" si="39"/>
        <v>7.6067</v>
      </c>
      <c r="P335" s="14">
        <f t="shared" si="40"/>
        <v>76.067000000000007</v>
      </c>
      <c r="Q335" s="15">
        <f t="shared" si="41"/>
        <v>1620.2271000000001</v>
      </c>
      <c r="R335" s="11" t="s">
        <v>2837</v>
      </c>
      <c r="S335" s="3" t="s">
        <v>2417</v>
      </c>
      <c r="T335" s="3" t="s">
        <v>2773</v>
      </c>
      <c r="U335" s="3" t="s">
        <v>2825</v>
      </c>
      <c r="V335" s="3" t="s">
        <v>2838</v>
      </c>
      <c r="W335" s="23">
        <v>4038653336937</v>
      </c>
      <c r="X335" s="16">
        <v>0.22</v>
      </c>
    </row>
    <row r="336" spans="1:24" ht="45" x14ac:dyDescent="0.25">
      <c r="A336" s="3" t="s">
        <v>2410</v>
      </c>
      <c r="B336" s="3" t="s">
        <v>2770</v>
      </c>
      <c r="C336" s="5" t="s">
        <v>2768</v>
      </c>
      <c r="D336" s="13">
        <v>7.6067</v>
      </c>
      <c r="E336" s="5">
        <v>200</v>
      </c>
      <c r="F336" s="5"/>
      <c r="G336" s="5">
        <v>1</v>
      </c>
      <c r="H336" s="5">
        <v>1</v>
      </c>
      <c r="I336" s="5">
        <v>1</v>
      </c>
      <c r="J336" s="5">
        <v>10</v>
      </c>
      <c r="K336" s="14">
        <f t="shared" si="35"/>
        <v>1521.34</v>
      </c>
      <c r="L336" s="14">
        <f t="shared" si="36"/>
        <v>0</v>
      </c>
      <c r="M336" s="14">
        <f t="shared" si="37"/>
        <v>7.6067</v>
      </c>
      <c r="N336" s="14">
        <f t="shared" si="38"/>
        <v>7.6067</v>
      </c>
      <c r="O336" s="14">
        <f t="shared" si="39"/>
        <v>7.6067</v>
      </c>
      <c r="P336" s="14">
        <f t="shared" si="40"/>
        <v>76.067000000000007</v>
      </c>
      <c r="Q336" s="15">
        <f t="shared" si="41"/>
        <v>1620.2271000000001</v>
      </c>
      <c r="R336" s="11" t="s">
        <v>2839</v>
      </c>
      <c r="S336" s="3" t="s">
        <v>2418</v>
      </c>
      <c r="T336" s="3" t="s">
        <v>2773</v>
      </c>
      <c r="U336" s="3" t="s">
        <v>2825</v>
      </c>
      <c r="V336" s="3" t="s">
        <v>2840</v>
      </c>
      <c r="W336" s="23">
        <v>4038653336944</v>
      </c>
      <c r="X336" s="16">
        <v>0.22</v>
      </c>
    </row>
    <row r="337" spans="1:24" ht="45" x14ac:dyDescent="0.25">
      <c r="A337" s="3" t="s">
        <v>2419</v>
      </c>
      <c r="B337" s="3" t="s">
        <v>2770</v>
      </c>
      <c r="C337" s="5" t="s">
        <v>2768</v>
      </c>
      <c r="D337" s="13">
        <v>8.17</v>
      </c>
      <c r="E337" s="5">
        <v>200</v>
      </c>
      <c r="F337" s="5"/>
      <c r="G337" s="5">
        <v>1</v>
      </c>
      <c r="H337" s="5">
        <v>1</v>
      </c>
      <c r="I337" s="5">
        <v>1</v>
      </c>
      <c r="J337" s="5">
        <v>10</v>
      </c>
      <c r="K337" s="14">
        <f t="shared" si="35"/>
        <v>1634</v>
      </c>
      <c r="L337" s="14">
        <f t="shared" si="36"/>
        <v>0</v>
      </c>
      <c r="M337" s="14">
        <f t="shared" si="37"/>
        <v>8.17</v>
      </c>
      <c r="N337" s="14">
        <f t="shared" si="38"/>
        <v>8.17</v>
      </c>
      <c r="O337" s="14">
        <f t="shared" si="39"/>
        <v>8.17</v>
      </c>
      <c r="P337" s="14">
        <f t="shared" si="40"/>
        <v>81.7</v>
      </c>
      <c r="Q337" s="15">
        <f t="shared" si="41"/>
        <v>1740.2100000000003</v>
      </c>
      <c r="R337" s="11" t="s">
        <v>2841</v>
      </c>
      <c r="S337" s="3" t="s">
        <v>2420</v>
      </c>
      <c r="T337" s="3" t="s">
        <v>2773</v>
      </c>
      <c r="U337" s="3" t="s">
        <v>2825</v>
      </c>
      <c r="V337" s="3" t="s">
        <v>2842</v>
      </c>
      <c r="W337" s="23">
        <v>4038653336968</v>
      </c>
      <c r="X337" s="16">
        <v>0.22</v>
      </c>
    </row>
    <row r="338" spans="1:24" ht="45" x14ac:dyDescent="0.25">
      <c r="A338" s="3" t="s">
        <v>2410</v>
      </c>
      <c r="B338" s="3" t="s">
        <v>2770</v>
      </c>
      <c r="C338" s="5" t="s">
        <v>2768</v>
      </c>
      <c r="D338" s="13">
        <v>8.17</v>
      </c>
      <c r="E338" s="5">
        <v>200</v>
      </c>
      <c r="F338" s="5"/>
      <c r="G338" s="5">
        <v>1</v>
      </c>
      <c r="H338" s="5">
        <v>1</v>
      </c>
      <c r="I338" s="5">
        <v>1</v>
      </c>
      <c r="J338" s="5">
        <v>10</v>
      </c>
      <c r="K338" s="14">
        <f t="shared" si="35"/>
        <v>1634</v>
      </c>
      <c r="L338" s="14">
        <f t="shared" si="36"/>
        <v>0</v>
      </c>
      <c r="M338" s="14">
        <f t="shared" si="37"/>
        <v>8.17</v>
      </c>
      <c r="N338" s="14">
        <f t="shared" si="38"/>
        <v>8.17</v>
      </c>
      <c r="O338" s="14">
        <f t="shared" si="39"/>
        <v>8.17</v>
      </c>
      <c r="P338" s="14">
        <f t="shared" si="40"/>
        <v>81.7</v>
      </c>
      <c r="Q338" s="15">
        <f t="shared" si="41"/>
        <v>1740.2100000000003</v>
      </c>
      <c r="R338" s="11" t="s">
        <v>2843</v>
      </c>
      <c r="S338" s="3" t="s">
        <v>2422</v>
      </c>
      <c r="T338" s="3" t="s">
        <v>2773</v>
      </c>
      <c r="U338" s="3" t="s">
        <v>2825</v>
      </c>
      <c r="V338" s="3" t="s">
        <v>2844</v>
      </c>
      <c r="W338" s="23">
        <v>4038653336999</v>
      </c>
      <c r="X338" s="16">
        <v>0.22</v>
      </c>
    </row>
    <row r="339" spans="1:24" ht="45" x14ac:dyDescent="0.25">
      <c r="A339" s="3" t="s">
        <v>2423</v>
      </c>
      <c r="B339" s="3" t="s">
        <v>2770</v>
      </c>
      <c r="C339" s="5" t="s">
        <v>2768</v>
      </c>
      <c r="D339" s="13">
        <v>8.17</v>
      </c>
      <c r="E339" s="5">
        <v>200</v>
      </c>
      <c r="F339" s="5"/>
      <c r="G339" s="5">
        <v>1</v>
      </c>
      <c r="H339" s="5">
        <v>1</v>
      </c>
      <c r="I339" s="5">
        <v>1</v>
      </c>
      <c r="J339" s="5">
        <v>10</v>
      </c>
      <c r="K339" s="14">
        <f t="shared" si="35"/>
        <v>1634</v>
      </c>
      <c r="L339" s="14">
        <f t="shared" si="36"/>
        <v>0</v>
      </c>
      <c r="M339" s="14">
        <f t="shared" si="37"/>
        <v>8.17</v>
      </c>
      <c r="N339" s="14">
        <f t="shared" si="38"/>
        <v>8.17</v>
      </c>
      <c r="O339" s="14">
        <f t="shared" si="39"/>
        <v>8.17</v>
      </c>
      <c r="P339" s="14">
        <f t="shared" si="40"/>
        <v>81.7</v>
      </c>
      <c r="Q339" s="15">
        <f t="shared" si="41"/>
        <v>1740.2100000000003</v>
      </c>
      <c r="R339" s="11" t="s">
        <v>2845</v>
      </c>
      <c r="S339" s="3" t="s">
        <v>2424</v>
      </c>
      <c r="T339" s="3" t="s">
        <v>2773</v>
      </c>
      <c r="U339" s="3" t="s">
        <v>2825</v>
      </c>
      <c r="V339" s="3" t="s">
        <v>2846</v>
      </c>
      <c r="W339" s="23">
        <v>4038653337002</v>
      </c>
      <c r="X339" s="16">
        <v>0.22</v>
      </c>
    </row>
    <row r="340" spans="1:24" ht="30" x14ac:dyDescent="0.25">
      <c r="A340" s="3" t="s">
        <v>2410</v>
      </c>
      <c r="B340" s="3" t="s">
        <v>2770</v>
      </c>
      <c r="C340" s="5" t="s">
        <v>2768</v>
      </c>
      <c r="D340" s="13">
        <v>6.1748000000000003</v>
      </c>
      <c r="E340" s="5">
        <v>200</v>
      </c>
      <c r="F340" s="5"/>
      <c r="G340" s="5">
        <v>1</v>
      </c>
      <c r="H340" s="5">
        <v>1</v>
      </c>
      <c r="I340" s="5">
        <v>1</v>
      </c>
      <c r="J340" s="5">
        <v>10</v>
      </c>
      <c r="K340" s="14">
        <f t="shared" si="35"/>
        <v>1234.96</v>
      </c>
      <c r="L340" s="14">
        <f t="shared" si="36"/>
        <v>0</v>
      </c>
      <c r="M340" s="14">
        <f t="shared" si="37"/>
        <v>6.1748000000000003</v>
      </c>
      <c r="N340" s="14">
        <f t="shared" si="38"/>
        <v>6.1748000000000003</v>
      </c>
      <c r="O340" s="14">
        <f t="shared" si="39"/>
        <v>6.1748000000000003</v>
      </c>
      <c r="P340" s="14">
        <f t="shared" si="40"/>
        <v>61.748000000000005</v>
      </c>
      <c r="Q340" s="15">
        <f t="shared" si="41"/>
        <v>1315.2324000000001</v>
      </c>
      <c r="R340" s="11" t="s">
        <v>2847</v>
      </c>
      <c r="S340" s="3" t="s">
        <v>2426</v>
      </c>
      <c r="T340" s="3" t="s">
        <v>2773</v>
      </c>
      <c r="U340" s="3" t="s">
        <v>2825</v>
      </c>
      <c r="V340" s="3" t="s">
        <v>2848</v>
      </c>
      <c r="W340" s="23">
        <v>4038653337149</v>
      </c>
      <c r="X340" s="16">
        <v>0.22</v>
      </c>
    </row>
    <row r="341" spans="1:24" ht="45" x14ac:dyDescent="0.25">
      <c r="A341" s="3" t="s">
        <v>977</v>
      </c>
      <c r="B341" s="3" t="s">
        <v>2771</v>
      </c>
      <c r="C341" s="5" t="s">
        <v>2768</v>
      </c>
      <c r="D341" s="13">
        <v>39.85</v>
      </c>
      <c r="E341" s="5">
        <v>120</v>
      </c>
      <c r="F341" s="5"/>
      <c r="G341" s="5">
        <v>1</v>
      </c>
      <c r="H341" s="5">
        <v>1</v>
      </c>
      <c r="I341" s="5">
        <v>1</v>
      </c>
      <c r="J341" s="5">
        <v>10</v>
      </c>
      <c r="K341" s="14">
        <f t="shared" si="35"/>
        <v>4782</v>
      </c>
      <c r="L341" s="14">
        <f t="shared" si="36"/>
        <v>0</v>
      </c>
      <c r="M341" s="14">
        <f t="shared" si="37"/>
        <v>39.85</v>
      </c>
      <c r="N341" s="14">
        <f t="shared" si="38"/>
        <v>39.85</v>
      </c>
      <c r="O341" s="14">
        <f t="shared" si="39"/>
        <v>39.85</v>
      </c>
      <c r="P341" s="14">
        <f t="shared" si="40"/>
        <v>398.5</v>
      </c>
      <c r="Q341" s="15">
        <f t="shared" si="41"/>
        <v>5300.0500000000011</v>
      </c>
      <c r="R341" s="11" t="s">
        <v>963</v>
      </c>
      <c r="S341" s="3" t="s">
        <v>964</v>
      </c>
      <c r="T341" s="17" t="s">
        <v>18</v>
      </c>
      <c r="U341" s="3" t="s">
        <v>949</v>
      </c>
      <c r="V341" s="2" t="s">
        <v>20</v>
      </c>
      <c r="W341" s="21"/>
      <c r="X341" s="16">
        <v>0.22</v>
      </c>
    </row>
    <row r="342" spans="1:24" ht="60" x14ac:dyDescent="0.25">
      <c r="A342" s="3" t="s">
        <v>2451</v>
      </c>
      <c r="B342" s="3" t="s">
        <v>2770</v>
      </c>
      <c r="C342" s="5" t="s">
        <v>2768</v>
      </c>
      <c r="D342" s="13">
        <v>58.29</v>
      </c>
      <c r="E342" s="5">
        <v>120</v>
      </c>
      <c r="F342" s="5"/>
      <c r="G342" s="5">
        <v>1</v>
      </c>
      <c r="H342" s="5">
        <v>1</v>
      </c>
      <c r="I342" s="5">
        <v>1</v>
      </c>
      <c r="J342" s="5">
        <v>10</v>
      </c>
      <c r="K342" s="14">
        <f t="shared" si="35"/>
        <v>6994.8</v>
      </c>
      <c r="L342" s="14">
        <f t="shared" si="36"/>
        <v>0</v>
      </c>
      <c r="M342" s="14">
        <f t="shared" si="37"/>
        <v>58.29</v>
      </c>
      <c r="N342" s="14">
        <f t="shared" si="38"/>
        <v>58.29</v>
      </c>
      <c r="O342" s="14">
        <f t="shared" si="39"/>
        <v>58.29</v>
      </c>
      <c r="P342" s="14">
        <f t="shared" si="40"/>
        <v>582.9</v>
      </c>
      <c r="Q342" s="15">
        <f t="shared" si="41"/>
        <v>7752.57</v>
      </c>
      <c r="R342" s="11" t="s">
        <v>2849</v>
      </c>
      <c r="S342" s="3" t="s">
        <v>2452</v>
      </c>
      <c r="T342" s="3" t="s">
        <v>2773</v>
      </c>
      <c r="U342" s="3" t="s">
        <v>949</v>
      </c>
      <c r="V342" s="3" t="s">
        <v>2850</v>
      </c>
      <c r="W342" s="23">
        <v>4038653028139</v>
      </c>
      <c r="X342" s="16">
        <v>0.22</v>
      </c>
    </row>
    <row r="343" spans="1:24" ht="33.75" x14ac:dyDescent="0.25">
      <c r="A343" s="3" t="s">
        <v>1000</v>
      </c>
      <c r="B343" s="3" t="s">
        <v>2771</v>
      </c>
      <c r="C343" s="5" t="s">
        <v>2768</v>
      </c>
      <c r="D343" s="13">
        <v>83.250000000000014</v>
      </c>
      <c r="E343" s="5">
        <v>120</v>
      </c>
      <c r="F343" s="5"/>
      <c r="G343" s="5">
        <v>1</v>
      </c>
      <c r="H343" s="5">
        <v>1</v>
      </c>
      <c r="I343" s="5">
        <v>1</v>
      </c>
      <c r="J343" s="5">
        <v>10</v>
      </c>
      <c r="K343" s="14">
        <f t="shared" si="35"/>
        <v>9990.0000000000018</v>
      </c>
      <c r="L343" s="14">
        <f t="shared" si="36"/>
        <v>0</v>
      </c>
      <c r="M343" s="14">
        <f t="shared" si="37"/>
        <v>83.250000000000014</v>
      </c>
      <c r="N343" s="14">
        <f t="shared" si="38"/>
        <v>83.250000000000014</v>
      </c>
      <c r="O343" s="14">
        <f t="shared" si="39"/>
        <v>83.250000000000014</v>
      </c>
      <c r="P343" s="14">
        <f t="shared" si="40"/>
        <v>832.50000000000011</v>
      </c>
      <c r="Q343" s="15">
        <f t="shared" si="41"/>
        <v>11072.250000000002</v>
      </c>
      <c r="R343" s="11" t="s">
        <v>1001</v>
      </c>
      <c r="S343" s="3" t="s">
        <v>1002</v>
      </c>
      <c r="T343" s="3" t="s">
        <v>18</v>
      </c>
      <c r="U343" s="3" t="s">
        <v>949</v>
      </c>
      <c r="V343" s="2" t="s">
        <v>20</v>
      </c>
      <c r="W343" s="21"/>
      <c r="X343" s="16">
        <v>0.22</v>
      </c>
    </row>
    <row r="344" spans="1:24" ht="60" x14ac:dyDescent="0.25">
      <c r="A344" s="3" t="s">
        <v>2473</v>
      </c>
      <c r="B344" s="3" t="s">
        <v>2770</v>
      </c>
      <c r="C344" s="5" t="s">
        <v>2768</v>
      </c>
      <c r="D344" s="13">
        <v>61.95</v>
      </c>
      <c r="E344" s="5">
        <v>120</v>
      </c>
      <c r="F344" s="5"/>
      <c r="G344" s="5">
        <v>1</v>
      </c>
      <c r="H344" s="5">
        <v>1</v>
      </c>
      <c r="I344" s="5">
        <v>1</v>
      </c>
      <c r="J344" s="5">
        <v>10</v>
      </c>
      <c r="K344" s="14">
        <f t="shared" si="35"/>
        <v>7434</v>
      </c>
      <c r="L344" s="14">
        <f t="shared" si="36"/>
        <v>0</v>
      </c>
      <c r="M344" s="14">
        <f t="shared" si="37"/>
        <v>61.95</v>
      </c>
      <c r="N344" s="14">
        <f t="shared" si="38"/>
        <v>61.95</v>
      </c>
      <c r="O344" s="14">
        <f t="shared" si="39"/>
        <v>61.95</v>
      </c>
      <c r="P344" s="14">
        <f t="shared" si="40"/>
        <v>619.5</v>
      </c>
      <c r="Q344" s="15">
        <f t="shared" si="41"/>
        <v>8239.3499999999985</v>
      </c>
      <c r="R344" s="11" t="s">
        <v>2851</v>
      </c>
      <c r="S344" s="3" t="s">
        <v>2474</v>
      </c>
      <c r="T344" s="3" t="s">
        <v>2773</v>
      </c>
      <c r="U344" s="3" t="s">
        <v>949</v>
      </c>
      <c r="V344" s="3" t="s">
        <v>2852</v>
      </c>
      <c r="W344" s="23">
        <v>4038653028443</v>
      </c>
      <c r="X344" s="16">
        <v>0.22</v>
      </c>
    </row>
    <row r="345" spans="1:24" ht="45" x14ac:dyDescent="0.25">
      <c r="A345" s="3" t="s">
        <v>1019</v>
      </c>
      <c r="B345" s="3" t="s">
        <v>2771</v>
      </c>
      <c r="C345" s="5" t="s">
        <v>2768</v>
      </c>
      <c r="D345" s="13">
        <v>17.31666666666667</v>
      </c>
      <c r="E345" s="5">
        <v>120</v>
      </c>
      <c r="F345" s="5"/>
      <c r="G345" s="5">
        <v>1</v>
      </c>
      <c r="H345" s="5">
        <v>1</v>
      </c>
      <c r="I345" s="5">
        <v>1</v>
      </c>
      <c r="J345" s="5">
        <v>12</v>
      </c>
      <c r="K345" s="14">
        <f t="shared" si="35"/>
        <v>2078.0000000000005</v>
      </c>
      <c r="L345" s="14">
        <f t="shared" si="36"/>
        <v>0</v>
      </c>
      <c r="M345" s="14">
        <f t="shared" si="37"/>
        <v>17.31666666666667</v>
      </c>
      <c r="N345" s="14">
        <f t="shared" si="38"/>
        <v>17.31666666666667</v>
      </c>
      <c r="O345" s="14">
        <f t="shared" si="39"/>
        <v>17.31666666666667</v>
      </c>
      <c r="P345" s="14">
        <f t="shared" si="40"/>
        <v>207.80000000000004</v>
      </c>
      <c r="Q345" s="15">
        <f t="shared" si="41"/>
        <v>2337.7500000000005</v>
      </c>
      <c r="R345" s="11" t="s">
        <v>1020</v>
      </c>
      <c r="S345" s="3" t="s">
        <v>1021</v>
      </c>
      <c r="T345" s="3" t="s">
        <v>18</v>
      </c>
      <c r="U345" s="3" t="s">
        <v>949</v>
      </c>
      <c r="V345" s="2" t="s">
        <v>20</v>
      </c>
      <c r="W345" s="21"/>
      <c r="X345" s="16">
        <v>0.22</v>
      </c>
    </row>
    <row r="346" spans="1:24" ht="45" x14ac:dyDescent="0.25">
      <c r="A346" s="3" t="s">
        <v>1025</v>
      </c>
      <c r="B346" s="3" t="s">
        <v>2771</v>
      </c>
      <c r="C346" s="5" t="s">
        <v>2768</v>
      </c>
      <c r="D346" s="13">
        <v>73.569230769230785</v>
      </c>
      <c r="E346" s="5">
        <v>120</v>
      </c>
      <c r="F346" s="5"/>
      <c r="G346" s="5">
        <v>1</v>
      </c>
      <c r="H346" s="5">
        <v>40</v>
      </c>
      <c r="I346" s="5">
        <v>1</v>
      </c>
      <c r="J346" s="5">
        <v>10</v>
      </c>
      <c r="K346" s="14">
        <f t="shared" si="35"/>
        <v>8828.3076923076951</v>
      </c>
      <c r="L346" s="14">
        <f t="shared" si="36"/>
        <v>0</v>
      </c>
      <c r="M346" s="14">
        <f t="shared" si="37"/>
        <v>73.569230769230785</v>
      </c>
      <c r="N346" s="14">
        <f t="shared" si="38"/>
        <v>2942.7692307692314</v>
      </c>
      <c r="O346" s="14">
        <f t="shared" si="39"/>
        <v>73.569230769230785</v>
      </c>
      <c r="P346" s="14">
        <f t="shared" si="40"/>
        <v>735.69230769230785</v>
      </c>
      <c r="Q346" s="15">
        <f t="shared" si="41"/>
        <v>12653.907692307699</v>
      </c>
      <c r="R346" s="11" t="s">
        <v>1026</v>
      </c>
      <c r="S346" s="3" t="s">
        <v>1027</v>
      </c>
      <c r="T346" s="3" t="s">
        <v>18</v>
      </c>
      <c r="U346" s="3" t="s">
        <v>949</v>
      </c>
      <c r="V346" s="2" t="s">
        <v>20</v>
      </c>
      <c r="W346" s="21"/>
      <c r="X346" s="16">
        <v>0.22</v>
      </c>
    </row>
    <row r="347" spans="1:24" ht="60" x14ac:dyDescent="0.25">
      <c r="A347" s="3" t="s">
        <v>946</v>
      </c>
      <c r="B347" s="3" t="s">
        <v>2771</v>
      </c>
      <c r="C347" s="5" t="s">
        <v>2768</v>
      </c>
      <c r="D347" s="13">
        <v>124.63333333333334</v>
      </c>
      <c r="E347" s="5">
        <v>120</v>
      </c>
      <c r="F347" s="5"/>
      <c r="G347" s="5">
        <v>1</v>
      </c>
      <c r="H347" s="5">
        <v>1</v>
      </c>
      <c r="I347" s="5">
        <v>1</v>
      </c>
      <c r="J347" s="5">
        <v>10</v>
      </c>
      <c r="K347" s="14">
        <f t="shared" si="35"/>
        <v>14956</v>
      </c>
      <c r="L347" s="14">
        <f t="shared" si="36"/>
        <v>0</v>
      </c>
      <c r="M347" s="14">
        <f t="shared" si="37"/>
        <v>124.63333333333334</v>
      </c>
      <c r="N347" s="14">
        <f t="shared" si="38"/>
        <v>124.63333333333334</v>
      </c>
      <c r="O347" s="14">
        <f t="shared" si="39"/>
        <v>124.63333333333334</v>
      </c>
      <c r="P347" s="14">
        <f t="shared" si="40"/>
        <v>1246.3333333333335</v>
      </c>
      <c r="Q347" s="15">
        <f t="shared" si="41"/>
        <v>16576.233333333334</v>
      </c>
      <c r="R347" s="11" t="s">
        <v>947</v>
      </c>
      <c r="S347" s="3" t="s">
        <v>948</v>
      </c>
      <c r="T347" s="3" t="s">
        <v>18</v>
      </c>
      <c r="U347" s="3" t="s">
        <v>949</v>
      </c>
      <c r="V347" s="2" t="s">
        <v>20</v>
      </c>
      <c r="W347" s="21"/>
      <c r="X347" s="16">
        <v>0.22</v>
      </c>
    </row>
    <row r="348" spans="1:24" ht="45" x14ac:dyDescent="0.25">
      <c r="A348" s="3" t="s">
        <v>2284</v>
      </c>
      <c r="B348" s="3" t="s">
        <v>2771</v>
      </c>
      <c r="C348" s="5" t="s">
        <v>2768</v>
      </c>
      <c r="D348" s="13">
        <v>206.17424242424244</v>
      </c>
      <c r="E348" s="5">
        <v>20</v>
      </c>
      <c r="F348" s="5"/>
      <c r="G348" s="5">
        <v>1</v>
      </c>
      <c r="H348" s="5">
        <v>40</v>
      </c>
      <c r="I348" s="5">
        <v>1</v>
      </c>
      <c r="J348" s="5">
        <v>10</v>
      </c>
      <c r="K348" s="14">
        <f t="shared" si="35"/>
        <v>4123.484848484849</v>
      </c>
      <c r="L348" s="14">
        <f t="shared" si="36"/>
        <v>0</v>
      </c>
      <c r="M348" s="14">
        <f t="shared" si="37"/>
        <v>206.17424242424244</v>
      </c>
      <c r="N348" s="14">
        <f t="shared" si="38"/>
        <v>8246.9696969696979</v>
      </c>
      <c r="O348" s="14">
        <f t="shared" si="39"/>
        <v>206.17424242424244</v>
      </c>
      <c r="P348" s="14">
        <f t="shared" si="40"/>
        <v>2061.7424242424245</v>
      </c>
      <c r="Q348" s="15">
        <f t="shared" si="41"/>
        <v>14844.545454545454</v>
      </c>
      <c r="R348" s="11" t="s">
        <v>2285</v>
      </c>
      <c r="S348" s="3" t="s">
        <v>2286</v>
      </c>
      <c r="T348" s="3" t="s">
        <v>2268</v>
      </c>
      <c r="U348" s="3" t="s">
        <v>949</v>
      </c>
      <c r="V348" s="2" t="s">
        <v>20</v>
      </c>
      <c r="W348" s="21"/>
      <c r="X348" s="16">
        <v>0.22</v>
      </c>
    </row>
    <row r="349" spans="1:24" ht="60" x14ac:dyDescent="0.25">
      <c r="A349" s="3" t="s">
        <v>2427</v>
      </c>
      <c r="B349" s="3" t="s">
        <v>2770</v>
      </c>
      <c r="C349" s="5" t="s">
        <v>2768</v>
      </c>
      <c r="D349" s="13">
        <v>161.66999999999999</v>
      </c>
      <c r="E349" s="5">
        <v>20</v>
      </c>
      <c r="F349" s="5"/>
      <c r="G349" s="5">
        <v>1</v>
      </c>
      <c r="H349" s="5">
        <v>1</v>
      </c>
      <c r="I349" s="5">
        <v>1</v>
      </c>
      <c r="J349" s="5">
        <v>10</v>
      </c>
      <c r="K349" s="14">
        <f t="shared" si="35"/>
        <v>3233.3999999999996</v>
      </c>
      <c r="L349" s="14">
        <f t="shared" si="36"/>
        <v>0</v>
      </c>
      <c r="M349" s="14">
        <f t="shared" si="37"/>
        <v>161.66999999999999</v>
      </c>
      <c r="N349" s="14">
        <f t="shared" si="38"/>
        <v>161.66999999999999</v>
      </c>
      <c r="O349" s="14">
        <f t="shared" si="39"/>
        <v>161.66999999999999</v>
      </c>
      <c r="P349" s="14">
        <f t="shared" si="40"/>
        <v>1616.6999999999998</v>
      </c>
      <c r="Q349" s="15">
        <f t="shared" si="41"/>
        <v>5335.11</v>
      </c>
      <c r="R349" s="11" t="s">
        <v>2853</v>
      </c>
      <c r="S349" s="3" t="s">
        <v>2428</v>
      </c>
      <c r="T349" s="3" t="s">
        <v>2773</v>
      </c>
      <c r="U349" s="3" t="s">
        <v>949</v>
      </c>
      <c r="V349" s="3" t="s">
        <v>2854</v>
      </c>
      <c r="W349" s="23">
        <v>4038653139613</v>
      </c>
      <c r="X349" s="16">
        <v>0.22</v>
      </c>
    </row>
    <row r="350" spans="1:24" ht="75" x14ac:dyDescent="0.25">
      <c r="A350" s="3" t="s">
        <v>2429</v>
      </c>
      <c r="B350" s="3" t="s">
        <v>2770</v>
      </c>
      <c r="C350" s="5" t="s">
        <v>2768</v>
      </c>
      <c r="D350" s="13">
        <v>44.01</v>
      </c>
      <c r="E350" s="5">
        <v>120</v>
      </c>
      <c r="F350" s="5"/>
      <c r="G350" s="5">
        <v>1</v>
      </c>
      <c r="H350" s="5">
        <v>1</v>
      </c>
      <c r="I350" s="5">
        <v>1</v>
      </c>
      <c r="J350" s="5">
        <v>10</v>
      </c>
      <c r="K350" s="14">
        <f t="shared" si="35"/>
        <v>5281.2</v>
      </c>
      <c r="L350" s="14">
        <f t="shared" si="36"/>
        <v>0</v>
      </c>
      <c r="M350" s="14">
        <f t="shared" si="37"/>
        <v>44.01</v>
      </c>
      <c r="N350" s="14">
        <f t="shared" si="38"/>
        <v>44.01</v>
      </c>
      <c r="O350" s="14">
        <f t="shared" si="39"/>
        <v>44.01</v>
      </c>
      <c r="P350" s="14">
        <f t="shared" si="40"/>
        <v>440.09999999999997</v>
      </c>
      <c r="Q350" s="15">
        <f t="shared" si="41"/>
        <v>5853.3300000000008</v>
      </c>
      <c r="R350" s="11" t="s">
        <v>2855</v>
      </c>
      <c r="S350" s="3" t="s">
        <v>2430</v>
      </c>
      <c r="T350" s="3" t="s">
        <v>2773</v>
      </c>
      <c r="U350" s="3" t="s">
        <v>949</v>
      </c>
      <c r="V350" s="3" t="s">
        <v>2856</v>
      </c>
      <c r="W350" s="23">
        <v>4038653027873</v>
      </c>
      <c r="X350" s="16">
        <v>0.22</v>
      </c>
    </row>
    <row r="351" spans="1:24" ht="45" x14ac:dyDescent="0.25">
      <c r="A351" s="3" t="s">
        <v>953</v>
      </c>
      <c r="B351" s="3" t="s">
        <v>2771</v>
      </c>
      <c r="C351" s="5" t="s">
        <v>2768</v>
      </c>
      <c r="D351" s="13">
        <v>41.266666666666673</v>
      </c>
      <c r="E351" s="5">
        <v>120</v>
      </c>
      <c r="F351" s="5"/>
      <c r="G351" s="5">
        <v>1</v>
      </c>
      <c r="H351" s="5">
        <v>1</v>
      </c>
      <c r="I351" s="5">
        <v>1</v>
      </c>
      <c r="J351" s="5">
        <v>10</v>
      </c>
      <c r="K351" s="14">
        <f t="shared" si="35"/>
        <v>4952.0000000000009</v>
      </c>
      <c r="L351" s="14">
        <f t="shared" si="36"/>
        <v>0</v>
      </c>
      <c r="M351" s="14">
        <f t="shared" si="37"/>
        <v>41.266666666666673</v>
      </c>
      <c r="N351" s="14">
        <f t="shared" si="38"/>
        <v>41.266666666666673</v>
      </c>
      <c r="O351" s="14">
        <f t="shared" si="39"/>
        <v>41.266666666666673</v>
      </c>
      <c r="P351" s="14">
        <f t="shared" si="40"/>
        <v>412.66666666666674</v>
      </c>
      <c r="Q351" s="15">
        <f t="shared" si="41"/>
        <v>5488.4666666666672</v>
      </c>
      <c r="R351" s="11" t="s">
        <v>954</v>
      </c>
      <c r="S351" s="3" t="s">
        <v>955</v>
      </c>
      <c r="T351" s="3" t="s">
        <v>18</v>
      </c>
      <c r="U351" s="3" t="s">
        <v>949</v>
      </c>
      <c r="V351" s="2" t="s">
        <v>20</v>
      </c>
      <c r="W351" s="21"/>
      <c r="X351" s="16">
        <v>0.22</v>
      </c>
    </row>
    <row r="352" spans="1:24" ht="45" x14ac:dyDescent="0.25">
      <c r="A352" s="3" t="s">
        <v>956</v>
      </c>
      <c r="B352" s="3" t="s">
        <v>2771</v>
      </c>
      <c r="C352" s="5" t="s">
        <v>2768</v>
      </c>
      <c r="D352" s="13">
        <v>43.4</v>
      </c>
      <c r="E352" s="5">
        <v>120</v>
      </c>
      <c r="F352" s="5"/>
      <c r="G352" s="5">
        <v>1</v>
      </c>
      <c r="H352" s="5">
        <v>1</v>
      </c>
      <c r="I352" s="5">
        <v>1</v>
      </c>
      <c r="J352" s="5">
        <v>10</v>
      </c>
      <c r="K352" s="14">
        <f t="shared" si="35"/>
        <v>5208</v>
      </c>
      <c r="L352" s="14">
        <f t="shared" si="36"/>
        <v>0</v>
      </c>
      <c r="M352" s="14">
        <f t="shared" si="37"/>
        <v>43.4</v>
      </c>
      <c r="N352" s="14">
        <f t="shared" si="38"/>
        <v>43.4</v>
      </c>
      <c r="O352" s="14">
        <f t="shared" si="39"/>
        <v>43.4</v>
      </c>
      <c r="P352" s="14">
        <f t="shared" si="40"/>
        <v>434</v>
      </c>
      <c r="Q352" s="15">
        <f t="shared" si="41"/>
        <v>5772.1999999999989</v>
      </c>
      <c r="R352" s="11" t="s">
        <v>957</v>
      </c>
      <c r="S352" s="3" t="s">
        <v>958</v>
      </c>
      <c r="T352" s="3" t="s">
        <v>18</v>
      </c>
      <c r="U352" s="3" t="s">
        <v>949</v>
      </c>
      <c r="V352" s="2" t="s">
        <v>20</v>
      </c>
      <c r="W352" s="21"/>
      <c r="X352" s="16">
        <v>0.22</v>
      </c>
    </row>
    <row r="353" spans="1:24" ht="45" x14ac:dyDescent="0.25">
      <c r="A353" s="3" t="s">
        <v>959</v>
      </c>
      <c r="B353" s="3" t="s">
        <v>2771</v>
      </c>
      <c r="C353" s="5" t="s">
        <v>2768</v>
      </c>
      <c r="D353" s="13">
        <v>41.033333333333331</v>
      </c>
      <c r="E353" s="5">
        <v>120</v>
      </c>
      <c r="F353" s="5"/>
      <c r="G353" s="5">
        <v>1</v>
      </c>
      <c r="H353" s="5">
        <v>40</v>
      </c>
      <c r="I353" s="5">
        <v>1</v>
      </c>
      <c r="J353" s="5">
        <v>32</v>
      </c>
      <c r="K353" s="14">
        <f t="shared" si="35"/>
        <v>4924</v>
      </c>
      <c r="L353" s="14">
        <f t="shared" si="36"/>
        <v>0</v>
      </c>
      <c r="M353" s="14">
        <f t="shared" si="37"/>
        <v>41.033333333333331</v>
      </c>
      <c r="N353" s="14">
        <f t="shared" si="38"/>
        <v>1641.3333333333333</v>
      </c>
      <c r="O353" s="14">
        <f t="shared" si="39"/>
        <v>41.033333333333331</v>
      </c>
      <c r="P353" s="14">
        <f t="shared" si="40"/>
        <v>1313.0666666666666</v>
      </c>
      <c r="Q353" s="15">
        <f t="shared" si="41"/>
        <v>7960.4666666666672</v>
      </c>
      <c r="R353" s="11" t="s">
        <v>960</v>
      </c>
      <c r="S353" s="3" t="s">
        <v>961</v>
      </c>
      <c r="T353" s="3" t="s">
        <v>18</v>
      </c>
      <c r="U353" s="3" t="s">
        <v>949</v>
      </c>
      <c r="V353" s="2" t="s">
        <v>20</v>
      </c>
      <c r="W353" s="21"/>
      <c r="X353" s="16">
        <v>0.22</v>
      </c>
    </row>
    <row r="354" spans="1:24" ht="60" x14ac:dyDescent="0.25">
      <c r="A354" s="3" t="s">
        <v>2431</v>
      </c>
      <c r="B354" s="3" t="s">
        <v>2770</v>
      </c>
      <c r="C354" s="5" t="s">
        <v>2768</v>
      </c>
      <c r="D354" s="13">
        <v>40.28</v>
      </c>
      <c r="E354" s="5">
        <v>120</v>
      </c>
      <c r="F354" s="5"/>
      <c r="G354" s="5">
        <v>1</v>
      </c>
      <c r="H354" s="5">
        <v>1</v>
      </c>
      <c r="I354" s="5">
        <v>1</v>
      </c>
      <c r="J354" s="5">
        <v>63</v>
      </c>
      <c r="K354" s="14">
        <f t="shared" si="35"/>
        <v>4833.6000000000004</v>
      </c>
      <c r="L354" s="14">
        <f t="shared" si="36"/>
        <v>0</v>
      </c>
      <c r="M354" s="14">
        <f t="shared" si="37"/>
        <v>40.28</v>
      </c>
      <c r="N354" s="14">
        <f t="shared" si="38"/>
        <v>40.28</v>
      </c>
      <c r="O354" s="14">
        <f t="shared" si="39"/>
        <v>40.28</v>
      </c>
      <c r="P354" s="14">
        <f t="shared" si="40"/>
        <v>2537.64</v>
      </c>
      <c r="Q354" s="15">
        <f t="shared" si="41"/>
        <v>7492.08</v>
      </c>
      <c r="R354" s="11" t="s">
        <v>2857</v>
      </c>
      <c r="S354" s="3" t="s">
        <v>2432</v>
      </c>
      <c r="T354" s="3" t="s">
        <v>2773</v>
      </c>
      <c r="U354" s="3" t="s">
        <v>949</v>
      </c>
      <c r="V354" s="3" t="s">
        <v>2858</v>
      </c>
      <c r="W354" s="23">
        <v>4038653027910</v>
      </c>
      <c r="X354" s="16">
        <v>0.22</v>
      </c>
    </row>
    <row r="355" spans="1:24" ht="60" x14ac:dyDescent="0.25">
      <c r="A355" s="3" t="s">
        <v>965</v>
      </c>
      <c r="B355" s="3" t="s">
        <v>2771</v>
      </c>
      <c r="C355" s="5" t="s">
        <v>2768</v>
      </c>
      <c r="D355" s="13">
        <v>42.70000000000001</v>
      </c>
      <c r="E355" s="5">
        <v>120</v>
      </c>
      <c r="F355" s="5"/>
      <c r="G355" s="5">
        <v>1</v>
      </c>
      <c r="H355" s="5">
        <v>30</v>
      </c>
      <c r="I355" s="5">
        <v>1</v>
      </c>
      <c r="J355" s="5">
        <v>10</v>
      </c>
      <c r="K355" s="14">
        <f t="shared" si="35"/>
        <v>5124.0000000000009</v>
      </c>
      <c r="L355" s="14">
        <f t="shared" si="36"/>
        <v>0</v>
      </c>
      <c r="M355" s="14">
        <f t="shared" si="37"/>
        <v>42.70000000000001</v>
      </c>
      <c r="N355" s="14">
        <f t="shared" si="38"/>
        <v>1281.0000000000002</v>
      </c>
      <c r="O355" s="14">
        <f t="shared" si="39"/>
        <v>42.70000000000001</v>
      </c>
      <c r="P355" s="14">
        <f t="shared" si="40"/>
        <v>427.00000000000011</v>
      </c>
      <c r="Q355" s="15">
        <f t="shared" si="41"/>
        <v>6917.4000000000005</v>
      </c>
      <c r="R355" s="11" t="s">
        <v>966</v>
      </c>
      <c r="S355" s="3" t="s">
        <v>967</v>
      </c>
      <c r="T355" s="3" t="s">
        <v>18</v>
      </c>
      <c r="U355" s="3" t="s">
        <v>949</v>
      </c>
      <c r="V355" s="2" t="s">
        <v>20</v>
      </c>
      <c r="W355" s="21"/>
      <c r="X355" s="16">
        <v>0.22</v>
      </c>
    </row>
    <row r="356" spans="1:24" ht="60" x14ac:dyDescent="0.25">
      <c r="A356" s="3" t="s">
        <v>2433</v>
      </c>
      <c r="B356" s="3" t="s">
        <v>2770</v>
      </c>
      <c r="C356" s="5" t="s">
        <v>2768</v>
      </c>
      <c r="D356" s="13">
        <v>40.28</v>
      </c>
      <c r="E356" s="5">
        <v>120</v>
      </c>
      <c r="F356" s="5"/>
      <c r="G356" s="5">
        <v>1</v>
      </c>
      <c r="H356" s="5">
        <v>1</v>
      </c>
      <c r="I356" s="5">
        <v>1</v>
      </c>
      <c r="J356" s="5">
        <v>10</v>
      </c>
      <c r="K356" s="14">
        <f t="shared" si="35"/>
        <v>4833.6000000000004</v>
      </c>
      <c r="L356" s="14">
        <f t="shared" si="36"/>
        <v>0</v>
      </c>
      <c r="M356" s="14">
        <f t="shared" si="37"/>
        <v>40.28</v>
      </c>
      <c r="N356" s="14">
        <f t="shared" si="38"/>
        <v>40.28</v>
      </c>
      <c r="O356" s="14">
        <f t="shared" si="39"/>
        <v>40.28</v>
      </c>
      <c r="P356" s="14">
        <f t="shared" si="40"/>
        <v>402.8</v>
      </c>
      <c r="Q356" s="15">
        <f t="shared" si="41"/>
        <v>5357.24</v>
      </c>
      <c r="R356" s="11" t="s">
        <v>2859</v>
      </c>
      <c r="S356" s="3" t="s">
        <v>2434</v>
      </c>
      <c r="T356" s="3" t="s">
        <v>2773</v>
      </c>
      <c r="U356" s="3" t="s">
        <v>949</v>
      </c>
      <c r="V356" s="3" t="s">
        <v>2860</v>
      </c>
      <c r="W356" s="23">
        <v>4038653027941</v>
      </c>
      <c r="X356" s="16">
        <v>0.22</v>
      </c>
    </row>
    <row r="357" spans="1:24" ht="45" x14ac:dyDescent="0.25">
      <c r="A357" s="3" t="s">
        <v>971</v>
      </c>
      <c r="B357" s="3" t="s">
        <v>2771</v>
      </c>
      <c r="C357" s="5" t="s">
        <v>2768</v>
      </c>
      <c r="D357" s="13">
        <v>57.138461538461549</v>
      </c>
      <c r="E357" s="5">
        <v>120</v>
      </c>
      <c r="F357" s="5"/>
      <c r="G357" s="5">
        <v>1</v>
      </c>
      <c r="H357" s="5">
        <v>20</v>
      </c>
      <c r="I357" s="5">
        <v>1</v>
      </c>
      <c r="J357" s="5">
        <v>10</v>
      </c>
      <c r="K357" s="14">
        <f t="shared" si="35"/>
        <v>6856.6153846153857</v>
      </c>
      <c r="L357" s="14">
        <f t="shared" si="36"/>
        <v>0</v>
      </c>
      <c r="M357" s="14">
        <f t="shared" si="37"/>
        <v>57.138461538461549</v>
      </c>
      <c r="N357" s="14">
        <f t="shared" si="38"/>
        <v>1142.7692307692309</v>
      </c>
      <c r="O357" s="14">
        <f t="shared" si="39"/>
        <v>57.138461538461549</v>
      </c>
      <c r="P357" s="14">
        <f t="shared" si="40"/>
        <v>571.38461538461547</v>
      </c>
      <c r="Q357" s="15">
        <f t="shared" si="41"/>
        <v>8685.046153846155</v>
      </c>
      <c r="R357" s="12" t="s">
        <v>972</v>
      </c>
      <c r="S357" s="5" t="s">
        <v>973</v>
      </c>
      <c r="T357" s="17" t="s">
        <v>18</v>
      </c>
      <c r="U357" s="3" t="s">
        <v>949</v>
      </c>
      <c r="V357" s="2" t="s">
        <v>20</v>
      </c>
      <c r="W357" s="21"/>
      <c r="X357" s="16">
        <v>0.22</v>
      </c>
    </row>
    <row r="358" spans="1:24" ht="45" x14ac:dyDescent="0.25">
      <c r="A358" s="3" t="s">
        <v>974</v>
      </c>
      <c r="B358" s="3" t="s">
        <v>2771</v>
      </c>
      <c r="C358" s="5" t="s">
        <v>2768</v>
      </c>
      <c r="D358" s="13">
        <v>66.183333333333351</v>
      </c>
      <c r="E358" s="5">
        <v>120</v>
      </c>
      <c r="F358" s="5"/>
      <c r="G358" s="5">
        <v>1</v>
      </c>
      <c r="H358" s="5">
        <v>1</v>
      </c>
      <c r="I358" s="5">
        <v>1</v>
      </c>
      <c r="J358" s="5">
        <v>10</v>
      </c>
      <c r="K358" s="14">
        <f t="shared" si="35"/>
        <v>7942.0000000000018</v>
      </c>
      <c r="L358" s="14">
        <f t="shared" si="36"/>
        <v>0</v>
      </c>
      <c r="M358" s="14">
        <f t="shared" si="37"/>
        <v>66.183333333333351</v>
      </c>
      <c r="N358" s="14">
        <f t="shared" si="38"/>
        <v>66.183333333333351</v>
      </c>
      <c r="O358" s="14">
        <f t="shared" si="39"/>
        <v>66.183333333333351</v>
      </c>
      <c r="P358" s="14">
        <f t="shared" si="40"/>
        <v>661.83333333333348</v>
      </c>
      <c r="Q358" s="15">
        <f t="shared" si="41"/>
        <v>8802.383333333335</v>
      </c>
      <c r="R358" s="12" t="s">
        <v>975</v>
      </c>
      <c r="S358" s="5" t="s">
        <v>976</v>
      </c>
      <c r="T358" s="17" t="s">
        <v>18</v>
      </c>
      <c r="U358" s="3" t="s">
        <v>949</v>
      </c>
      <c r="V358" s="2" t="s">
        <v>20</v>
      </c>
      <c r="W358" s="21"/>
      <c r="X358" s="16">
        <v>0.22</v>
      </c>
    </row>
    <row r="359" spans="1:24" ht="60" x14ac:dyDescent="0.25">
      <c r="A359" s="3" t="s">
        <v>2435</v>
      </c>
      <c r="B359" s="3" t="s">
        <v>2770</v>
      </c>
      <c r="C359" s="5" t="s">
        <v>2768</v>
      </c>
      <c r="D359" s="13">
        <v>47.61</v>
      </c>
      <c r="E359" s="5">
        <v>120</v>
      </c>
      <c r="F359" s="5"/>
      <c r="G359" s="5">
        <v>1</v>
      </c>
      <c r="H359" s="5">
        <v>1</v>
      </c>
      <c r="I359" s="5">
        <v>1</v>
      </c>
      <c r="J359" s="5">
        <v>10</v>
      </c>
      <c r="K359" s="14">
        <f t="shared" si="35"/>
        <v>5713.2</v>
      </c>
      <c r="L359" s="14">
        <f t="shared" si="36"/>
        <v>0</v>
      </c>
      <c r="M359" s="14">
        <f t="shared" si="37"/>
        <v>47.61</v>
      </c>
      <c r="N359" s="14">
        <f t="shared" si="38"/>
        <v>47.61</v>
      </c>
      <c r="O359" s="14">
        <f t="shared" si="39"/>
        <v>47.61</v>
      </c>
      <c r="P359" s="14">
        <f t="shared" si="40"/>
        <v>476.1</v>
      </c>
      <c r="Q359" s="15">
        <f t="shared" si="41"/>
        <v>6332.1299999999992</v>
      </c>
      <c r="R359" s="12" t="s">
        <v>2861</v>
      </c>
      <c r="S359" s="5" t="s">
        <v>2436</v>
      </c>
      <c r="T359" s="5" t="s">
        <v>2773</v>
      </c>
      <c r="U359" s="3" t="s">
        <v>949</v>
      </c>
      <c r="V359" s="3" t="s">
        <v>2862</v>
      </c>
      <c r="W359" s="23">
        <v>4038653028009</v>
      </c>
      <c r="X359" s="16">
        <v>0.22</v>
      </c>
    </row>
    <row r="360" spans="1:24" ht="45" x14ac:dyDescent="0.25">
      <c r="A360" s="3" t="s">
        <v>978</v>
      </c>
      <c r="B360" s="3" t="s">
        <v>2771</v>
      </c>
      <c r="C360" s="5" t="s">
        <v>2768</v>
      </c>
      <c r="D360" s="13">
        <v>39.85</v>
      </c>
      <c r="E360" s="5">
        <v>120</v>
      </c>
      <c r="F360" s="5"/>
      <c r="G360" s="5">
        <v>1</v>
      </c>
      <c r="H360" s="5">
        <v>40</v>
      </c>
      <c r="I360" s="5">
        <v>1</v>
      </c>
      <c r="J360" s="5">
        <v>10</v>
      </c>
      <c r="K360" s="14">
        <f t="shared" si="35"/>
        <v>4782</v>
      </c>
      <c r="L360" s="14">
        <f t="shared" si="36"/>
        <v>0</v>
      </c>
      <c r="M360" s="14">
        <f t="shared" si="37"/>
        <v>39.85</v>
      </c>
      <c r="N360" s="14">
        <f t="shared" si="38"/>
        <v>1594</v>
      </c>
      <c r="O360" s="14">
        <f t="shared" si="39"/>
        <v>39.85</v>
      </c>
      <c r="P360" s="14">
        <f t="shared" si="40"/>
        <v>398.5</v>
      </c>
      <c r="Q360" s="15">
        <f t="shared" si="41"/>
        <v>6854.2000000000007</v>
      </c>
      <c r="R360" s="12" t="s">
        <v>963</v>
      </c>
      <c r="S360" s="5" t="s">
        <v>964</v>
      </c>
      <c r="T360" s="17" t="s">
        <v>18</v>
      </c>
      <c r="U360" s="3" t="s">
        <v>949</v>
      </c>
      <c r="V360" s="2" t="s">
        <v>20</v>
      </c>
      <c r="W360" s="21"/>
      <c r="X360" s="16">
        <v>0.22</v>
      </c>
    </row>
    <row r="361" spans="1:24" ht="45" x14ac:dyDescent="0.25">
      <c r="A361" s="3" t="s">
        <v>979</v>
      </c>
      <c r="B361" s="3" t="s">
        <v>2771</v>
      </c>
      <c r="C361" s="5" t="s">
        <v>2768</v>
      </c>
      <c r="D361" s="13">
        <v>55.848484848484858</v>
      </c>
      <c r="E361" s="5">
        <v>120</v>
      </c>
      <c r="F361" s="5"/>
      <c r="G361" s="5">
        <v>1</v>
      </c>
      <c r="H361" s="5">
        <v>40</v>
      </c>
      <c r="I361" s="5">
        <v>1</v>
      </c>
      <c r="J361" s="5">
        <v>27</v>
      </c>
      <c r="K361" s="14">
        <f t="shared" si="35"/>
        <v>6701.8181818181829</v>
      </c>
      <c r="L361" s="14">
        <f t="shared" si="36"/>
        <v>0</v>
      </c>
      <c r="M361" s="14">
        <f t="shared" si="37"/>
        <v>55.848484848484858</v>
      </c>
      <c r="N361" s="14">
        <f t="shared" si="38"/>
        <v>2233.9393939393944</v>
      </c>
      <c r="O361" s="14">
        <f t="shared" si="39"/>
        <v>55.848484848484858</v>
      </c>
      <c r="P361" s="14">
        <f t="shared" si="40"/>
        <v>1507.9090909090912</v>
      </c>
      <c r="Q361" s="15">
        <f t="shared" si="41"/>
        <v>10555.363636363638</v>
      </c>
      <c r="R361" s="12" t="s">
        <v>980</v>
      </c>
      <c r="S361" s="5" t="s">
        <v>981</v>
      </c>
      <c r="T361" s="17" t="s">
        <v>18</v>
      </c>
      <c r="U361" s="3" t="s">
        <v>949</v>
      </c>
      <c r="V361" s="2" t="s">
        <v>20</v>
      </c>
      <c r="W361" s="21"/>
      <c r="X361" s="16">
        <v>0.22</v>
      </c>
    </row>
    <row r="362" spans="1:24" ht="60" x14ac:dyDescent="0.25">
      <c r="A362" s="3" t="s">
        <v>2437</v>
      </c>
      <c r="B362" s="3" t="s">
        <v>2770</v>
      </c>
      <c r="C362" s="5" t="s">
        <v>2768</v>
      </c>
      <c r="D362" s="13">
        <v>59.516300000000001</v>
      </c>
      <c r="E362" s="5">
        <v>120</v>
      </c>
      <c r="F362" s="5"/>
      <c r="G362" s="5">
        <v>1</v>
      </c>
      <c r="H362" s="5">
        <v>1</v>
      </c>
      <c r="I362" s="5">
        <v>1</v>
      </c>
      <c r="J362" s="5">
        <v>58</v>
      </c>
      <c r="K362" s="14">
        <f t="shared" si="35"/>
        <v>7141.9560000000001</v>
      </c>
      <c r="L362" s="14">
        <f t="shared" si="36"/>
        <v>0</v>
      </c>
      <c r="M362" s="14">
        <f t="shared" si="37"/>
        <v>59.516300000000001</v>
      </c>
      <c r="N362" s="14">
        <f t="shared" si="38"/>
        <v>59.516300000000001</v>
      </c>
      <c r="O362" s="14">
        <f t="shared" si="39"/>
        <v>59.516300000000001</v>
      </c>
      <c r="P362" s="14">
        <f t="shared" si="40"/>
        <v>3451.9454000000001</v>
      </c>
      <c r="Q362" s="15">
        <f t="shared" si="41"/>
        <v>10772.4503</v>
      </c>
      <c r="R362" s="12" t="s">
        <v>2863</v>
      </c>
      <c r="S362" s="5" t="s">
        <v>2438</v>
      </c>
      <c r="T362" s="5" t="s">
        <v>2773</v>
      </c>
      <c r="U362" s="3" t="s">
        <v>949</v>
      </c>
      <c r="V362" s="3" t="s">
        <v>2864</v>
      </c>
      <c r="W362" s="23">
        <v>4038653028047</v>
      </c>
      <c r="X362" s="16">
        <v>0.22</v>
      </c>
    </row>
    <row r="363" spans="1:24" ht="60" x14ac:dyDescent="0.25">
      <c r="A363" s="3" t="s">
        <v>2439</v>
      </c>
      <c r="B363" s="3" t="s">
        <v>2770</v>
      </c>
      <c r="C363" s="5" t="s">
        <v>2768</v>
      </c>
      <c r="D363" s="13">
        <v>61.945799999999998</v>
      </c>
      <c r="E363" s="5">
        <v>120</v>
      </c>
      <c r="F363" s="5"/>
      <c r="G363" s="5">
        <v>1</v>
      </c>
      <c r="H363" s="5">
        <v>1</v>
      </c>
      <c r="I363" s="5">
        <v>1</v>
      </c>
      <c r="J363" s="5">
        <v>23</v>
      </c>
      <c r="K363" s="14">
        <f t="shared" si="35"/>
        <v>7433.4960000000001</v>
      </c>
      <c r="L363" s="14">
        <f t="shared" si="36"/>
        <v>0</v>
      </c>
      <c r="M363" s="14">
        <f t="shared" si="37"/>
        <v>61.945799999999998</v>
      </c>
      <c r="N363" s="14">
        <f t="shared" si="38"/>
        <v>61.945799999999998</v>
      </c>
      <c r="O363" s="14">
        <f t="shared" si="39"/>
        <v>61.945799999999998</v>
      </c>
      <c r="P363" s="14">
        <f t="shared" si="40"/>
        <v>1424.7534000000001</v>
      </c>
      <c r="Q363" s="15">
        <f t="shared" si="41"/>
        <v>9044.0868000000009</v>
      </c>
      <c r="R363" s="11" t="s">
        <v>2865</v>
      </c>
      <c r="S363" s="3" t="s">
        <v>2440</v>
      </c>
      <c r="T363" s="3" t="s">
        <v>2773</v>
      </c>
      <c r="U363" s="3" t="s">
        <v>949</v>
      </c>
      <c r="V363" s="3" t="s">
        <v>2866</v>
      </c>
      <c r="W363" s="23">
        <v>4038653028054</v>
      </c>
      <c r="X363" s="16">
        <v>0.22</v>
      </c>
    </row>
    <row r="364" spans="1:24" ht="60" x14ac:dyDescent="0.25">
      <c r="A364" s="3" t="s">
        <v>2441</v>
      </c>
      <c r="B364" s="3" t="s">
        <v>2770</v>
      </c>
      <c r="C364" s="5" t="s">
        <v>2768</v>
      </c>
      <c r="D364" s="13">
        <v>49.867100000000001</v>
      </c>
      <c r="E364" s="5">
        <v>120</v>
      </c>
      <c r="F364" s="5"/>
      <c r="G364" s="5">
        <v>1</v>
      </c>
      <c r="H364" s="5">
        <v>1</v>
      </c>
      <c r="I364" s="5">
        <v>1</v>
      </c>
      <c r="J364" s="5">
        <v>10</v>
      </c>
      <c r="K364" s="14">
        <f t="shared" si="35"/>
        <v>5984.0519999999997</v>
      </c>
      <c r="L364" s="14">
        <f t="shared" si="36"/>
        <v>0</v>
      </c>
      <c r="M364" s="14">
        <f t="shared" si="37"/>
        <v>49.867100000000001</v>
      </c>
      <c r="N364" s="14">
        <f t="shared" si="38"/>
        <v>49.867100000000001</v>
      </c>
      <c r="O364" s="14">
        <f t="shared" si="39"/>
        <v>49.867100000000001</v>
      </c>
      <c r="P364" s="14">
        <f t="shared" si="40"/>
        <v>498.67099999999999</v>
      </c>
      <c r="Q364" s="15">
        <f t="shared" si="41"/>
        <v>6632.3243000000011</v>
      </c>
      <c r="R364" s="11" t="s">
        <v>2867</v>
      </c>
      <c r="S364" s="3" t="s">
        <v>2442</v>
      </c>
      <c r="T364" s="3" t="s">
        <v>2773</v>
      </c>
      <c r="U364" s="3" t="s">
        <v>949</v>
      </c>
      <c r="V364" s="3" t="s">
        <v>2868</v>
      </c>
      <c r="W364" s="23">
        <v>4038653028061</v>
      </c>
      <c r="X364" s="16">
        <v>0.22</v>
      </c>
    </row>
    <row r="365" spans="1:24" ht="60" x14ac:dyDescent="0.25">
      <c r="A365" s="3" t="s">
        <v>2443</v>
      </c>
      <c r="B365" s="3" t="s">
        <v>2770</v>
      </c>
      <c r="C365" s="5" t="s">
        <v>2768</v>
      </c>
      <c r="D365" s="13">
        <v>40.8887</v>
      </c>
      <c r="E365" s="5">
        <v>120</v>
      </c>
      <c r="F365" s="5"/>
      <c r="G365" s="5">
        <v>1</v>
      </c>
      <c r="H365" s="5">
        <v>1</v>
      </c>
      <c r="I365" s="5">
        <v>1</v>
      </c>
      <c r="J365" s="5">
        <v>16</v>
      </c>
      <c r="K365" s="14">
        <f t="shared" si="35"/>
        <v>4906.6440000000002</v>
      </c>
      <c r="L365" s="14">
        <f t="shared" si="36"/>
        <v>0</v>
      </c>
      <c r="M365" s="14">
        <f t="shared" si="37"/>
        <v>40.8887</v>
      </c>
      <c r="N365" s="14">
        <f t="shared" si="38"/>
        <v>40.8887</v>
      </c>
      <c r="O365" s="14">
        <f t="shared" si="39"/>
        <v>40.8887</v>
      </c>
      <c r="P365" s="14">
        <f t="shared" si="40"/>
        <v>654.2192</v>
      </c>
      <c r="Q365" s="15">
        <f t="shared" si="41"/>
        <v>5683.529300000002</v>
      </c>
      <c r="R365" s="11" t="s">
        <v>2869</v>
      </c>
      <c r="S365" s="3" t="s">
        <v>2444</v>
      </c>
      <c r="T365" s="3" t="s">
        <v>2773</v>
      </c>
      <c r="U365" s="3" t="s">
        <v>949</v>
      </c>
      <c r="V365" s="3" t="s">
        <v>2870</v>
      </c>
      <c r="W365" s="23">
        <v>4038653028092</v>
      </c>
      <c r="X365" s="16">
        <v>0.22</v>
      </c>
    </row>
    <row r="366" spans="1:24" ht="60" x14ac:dyDescent="0.25">
      <c r="A366" s="3" t="s">
        <v>2445</v>
      </c>
      <c r="B366" s="3" t="s">
        <v>2770</v>
      </c>
      <c r="C366" s="5" t="s">
        <v>2768</v>
      </c>
      <c r="D366" s="13">
        <v>48.2331</v>
      </c>
      <c r="E366" s="5">
        <v>120</v>
      </c>
      <c r="F366" s="5"/>
      <c r="G366" s="5">
        <v>1</v>
      </c>
      <c r="H366" s="5">
        <v>20</v>
      </c>
      <c r="I366" s="5">
        <v>1</v>
      </c>
      <c r="J366" s="5">
        <v>12</v>
      </c>
      <c r="K366" s="14">
        <f t="shared" si="35"/>
        <v>5787.9719999999998</v>
      </c>
      <c r="L366" s="14">
        <f t="shared" si="36"/>
        <v>0</v>
      </c>
      <c r="M366" s="14">
        <f t="shared" si="37"/>
        <v>48.2331</v>
      </c>
      <c r="N366" s="14">
        <f t="shared" si="38"/>
        <v>964.66200000000003</v>
      </c>
      <c r="O366" s="14">
        <f t="shared" si="39"/>
        <v>48.2331</v>
      </c>
      <c r="P366" s="14">
        <f t="shared" si="40"/>
        <v>578.79719999999998</v>
      </c>
      <c r="Q366" s="15">
        <f t="shared" si="41"/>
        <v>7427.8974000000007</v>
      </c>
      <c r="R366" s="11" t="s">
        <v>2871</v>
      </c>
      <c r="S366" s="3" t="s">
        <v>2446</v>
      </c>
      <c r="T366" s="3" t="s">
        <v>2773</v>
      </c>
      <c r="U366" s="3" t="s">
        <v>949</v>
      </c>
      <c r="V366" s="3" t="s">
        <v>2872</v>
      </c>
      <c r="W366" s="23">
        <v>4038653028108</v>
      </c>
      <c r="X366" s="16">
        <v>0.22</v>
      </c>
    </row>
    <row r="367" spans="1:24" ht="60" x14ac:dyDescent="0.25">
      <c r="A367" s="3" t="s">
        <v>2447</v>
      </c>
      <c r="B367" s="3" t="s">
        <v>2770</v>
      </c>
      <c r="C367" s="5" t="s">
        <v>2768</v>
      </c>
      <c r="D367" s="13">
        <v>53.427500000000002</v>
      </c>
      <c r="E367" s="5">
        <v>120</v>
      </c>
      <c r="F367" s="5"/>
      <c r="G367" s="5">
        <v>1</v>
      </c>
      <c r="H367" s="5">
        <v>1</v>
      </c>
      <c r="I367" s="5">
        <v>1</v>
      </c>
      <c r="J367" s="5">
        <v>21</v>
      </c>
      <c r="K367" s="14">
        <f t="shared" si="35"/>
        <v>6411.3</v>
      </c>
      <c r="L367" s="14">
        <f t="shared" si="36"/>
        <v>0</v>
      </c>
      <c r="M367" s="14">
        <f t="shared" si="37"/>
        <v>53.427500000000002</v>
      </c>
      <c r="N367" s="14">
        <f t="shared" si="38"/>
        <v>53.427500000000002</v>
      </c>
      <c r="O367" s="14">
        <f t="shared" si="39"/>
        <v>53.427500000000002</v>
      </c>
      <c r="P367" s="14">
        <f t="shared" si="40"/>
        <v>1121.9775</v>
      </c>
      <c r="Q367" s="15">
        <f t="shared" si="41"/>
        <v>7693.5599999999995</v>
      </c>
      <c r="R367" s="11" t="s">
        <v>2873</v>
      </c>
      <c r="S367" s="3" t="s">
        <v>2448</v>
      </c>
      <c r="T367" s="3" t="s">
        <v>2773</v>
      </c>
      <c r="U367" s="3" t="s">
        <v>949</v>
      </c>
      <c r="V367" s="3" t="s">
        <v>2874</v>
      </c>
      <c r="W367" s="23">
        <v>4038653028115</v>
      </c>
      <c r="X367" s="16">
        <v>0.22</v>
      </c>
    </row>
    <row r="368" spans="1:24" ht="60" x14ac:dyDescent="0.25">
      <c r="A368" s="3" t="s">
        <v>2449</v>
      </c>
      <c r="B368" s="3" t="s">
        <v>2770</v>
      </c>
      <c r="C368" s="5" t="s">
        <v>2768</v>
      </c>
      <c r="D368" s="13">
        <v>58.290799999999997</v>
      </c>
      <c r="E368" s="5">
        <v>120</v>
      </c>
      <c r="F368" s="5"/>
      <c r="G368" s="5">
        <v>1</v>
      </c>
      <c r="H368" s="5">
        <v>1</v>
      </c>
      <c r="I368" s="5">
        <v>1</v>
      </c>
      <c r="J368" s="5">
        <v>10</v>
      </c>
      <c r="K368" s="14">
        <f t="shared" si="35"/>
        <v>6994.8959999999997</v>
      </c>
      <c r="L368" s="14">
        <f t="shared" si="36"/>
        <v>0</v>
      </c>
      <c r="M368" s="14">
        <f t="shared" si="37"/>
        <v>58.290799999999997</v>
      </c>
      <c r="N368" s="14">
        <f t="shared" si="38"/>
        <v>58.290799999999997</v>
      </c>
      <c r="O368" s="14">
        <f t="shared" si="39"/>
        <v>58.290799999999997</v>
      </c>
      <c r="P368" s="14">
        <f t="shared" si="40"/>
        <v>582.90800000000002</v>
      </c>
      <c r="Q368" s="15">
        <f t="shared" si="41"/>
        <v>7752.6763999999994</v>
      </c>
      <c r="R368" s="11" t="s">
        <v>2849</v>
      </c>
      <c r="S368" s="3" t="s">
        <v>2450</v>
      </c>
      <c r="T368" s="3" t="s">
        <v>2773</v>
      </c>
      <c r="U368" s="3" t="s">
        <v>949</v>
      </c>
      <c r="V368" s="3" t="s">
        <v>2875</v>
      </c>
      <c r="W368" s="23">
        <v>4038653028122</v>
      </c>
      <c r="X368" s="16">
        <v>0.22</v>
      </c>
    </row>
    <row r="369" spans="1:24" ht="60" x14ac:dyDescent="0.25">
      <c r="A369" s="3" t="s">
        <v>2449</v>
      </c>
      <c r="B369" s="3" t="s">
        <v>2770</v>
      </c>
      <c r="C369" s="5" t="s">
        <v>2768</v>
      </c>
      <c r="D369" s="13">
        <v>58.290799999999997</v>
      </c>
      <c r="E369" s="5">
        <v>120</v>
      </c>
      <c r="F369" s="5"/>
      <c r="G369" s="5">
        <v>1</v>
      </c>
      <c r="H369" s="5">
        <v>1</v>
      </c>
      <c r="I369" s="5">
        <v>1</v>
      </c>
      <c r="J369" s="5">
        <v>10</v>
      </c>
      <c r="K369" s="14">
        <f t="shared" si="35"/>
        <v>6994.8959999999997</v>
      </c>
      <c r="L369" s="14">
        <f t="shared" si="36"/>
        <v>0</v>
      </c>
      <c r="M369" s="14">
        <f t="shared" si="37"/>
        <v>58.290799999999997</v>
      </c>
      <c r="N369" s="14">
        <f t="shared" si="38"/>
        <v>58.290799999999997</v>
      </c>
      <c r="O369" s="14">
        <f t="shared" si="39"/>
        <v>58.290799999999997</v>
      </c>
      <c r="P369" s="14">
        <f t="shared" si="40"/>
        <v>582.90800000000002</v>
      </c>
      <c r="Q369" s="15">
        <f t="shared" si="41"/>
        <v>7752.6763999999994</v>
      </c>
      <c r="R369" s="11" t="s">
        <v>2849</v>
      </c>
      <c r="S369" s="3" t="s">
        <v>2452</v>
      </c>
      <c r="T369" s="3" t="s">
        <v>2773</v>
      </c>
      <c r="U369" s="3" t="s">
        <v>949</v>
      </c>
      <c r="V369" s="3" t="s">
        <v>2850</v>
      </c>
      <c r="W369" s="23">
        <v>4038653028139</v>
      </c>
      <c r="X369" s="16">
        <v>0.22</v>
      </c>
    </row>
    <row r="370" spans="1:24" ht="60" x14ac:dyDescent="0.25">
      <c r="A370" s="3" t="s">
        <v>2453</v>
      </c>
      <c r="B370" s="3" t="s">
        <v>2770</v>
      </c>
      <c r="C370" s="5" t="s">
        <v>2768</v>
      </c>
      <c r="D370" s="13">
        <v>57.675899999999999</v>
      </c>
      <c r="E370" s="5">
        <v>120</v>
      </c>
      <c r="F370" s="5"/>
      <c r="G370" s="5">
        <v>1</v>
      </c>
      <c r="H370" s="5">
        <v>1</v>
      </c>
      <c r="I370" s="5">
        <v>1</v>
      </c>
      <c r="J370" s="5">
        <v>10</v>
      </c>
      <c r="K370" s="14">
        <f t="shared" si="35"/>
        <v>6921.1080000000002</v>
      </c>
      <c r="L370" s="14">
        <f t="shared" si="36"/>
        <v>0</v>
      </c>
      <c r="M370" s="14">
        <f t="shared" si="37"/>
        <v>57.675899999999999</v>
      </c>
      <c r="N370" s="14">
        <f t="shared" si="38"/>
        <v>57.675899999999999</v>
      </c>
      <c r="O370" s="14">
        <f t="shared" si="39"/>
        <v>57.675899999999999</v>
      </c>
      <c r="P370" s="14">
        <f t="shared" si="40"/>
        <v>576.75900000000001</v>
      </c>
      <c r="Q370" s="15">
        <f t="shared" si="41"/>
        <v>7670.8947000000007</v>
      </c>
      <c r="R370" s="11" t="s">
        <v>2876</v>
      </c>
      <c r="S370" s="3" t="s">
        <v>2454</v>
      </c>
      <c r="T370" s="3" t="s">
        <v>2773</v>
      </c>
      <c r="U370" s="3" t="s">
        <v>949</v>
      </c>
      <c r="V370" s="3" t="s">
        <v>2877</v>
      </c>
      <c r="W370" s="23">
        <v>4038653028146</v>
      </c>
      <c r="X370" s="16">
        <v>0.22</v>
      </c>
    </row>
    <row r="371" spans="1:24" ht="60" x14ac:dyDescent="0.25">
      <c r="A371" s="3" t="s">
        <v>2455</v>
      </c>
      <c r="B371" s="3" t="s">
        <v>2770</v>
      </c>
      <c r="C371" s="5" t="s">
        <v>2768</v>
      </c>
      <c r="D371" s="13">
        <v>53.427500000000002</v>
      </c>
      <c r="E371" s="5">
        <v>120</v>
      </c>
      <c r="F371" s="5"/>
      <c r="G371" s="5">
        <v>1</v>
      </c>
      <c r="H371" s="5">
        <v>1</v>
      </c>
      <c r="I371" s="5">
        <v>1</v>
      </c>
      <c r="J371" s="5">
        <v>10</v>
      </c>
      <c r="K371" s="14">
        <f t="shared" si="35"/>
        <v>6411.3</v>
      </c>
      <c r="L371" s="14">
        <f t="shared" si="36"/>
        <v>0</v>
      </c>
      <c r="M371" s="14">
        <f t="shared" si="37"/>
        <v>53.427500000000002</v>
      </c>
      <c r="N371" s="14">
        <f t="shared" si="38"/>
        <v>53.427500000000002</v>
      </c>
      <c r="O371" s="14">
        <f t="shared" si="39"/>
        <v>53.427500000000002</v>
      </c>
      <c r="P371" s="14">
        <f t="shared" si="40"/>
        <v>534.27499999999998</v>
      </c>
      <c r="Q371" s="15">
        <f t="shared" si="41"/>
        <v>7105.8574999999992</v>
      </c>
      <c r="R371" s="11" t="s">
        <v>2878</v>
      </c>
      <c r="S371" s="3" t="s">
        <v>2456</v>
      </c>
      <c r="T371" s="3" t="s">
        <v>2773</v>
      </c>
      <c r="U371" s="3" t="s">
        <v>949</v>
      </c>
      <c r="V371" s="3" t="s">
        <v>2879</v>
      </c>
      <c r="W371" s="23">
        <v>4038653028160</v>
      </c>
      <c r="X371" s="16">
        <v>0.22</v>
      </c>
    </row>
    <row r="372" spans="1:24" ht="45" x14ac:dyDescent="0.25">
      <c r="A372" s="3" t="s">
        <v>991</v>
      </c>
      <c r="B372" s="3" t="s">
        <v>2771</v>
      </c>
      <c r="C372" s="5" t="s">
        <v>2768</v>
      </c>
      <c r="D372" s="13">
        <v>54.083333333333336</v>
      </c>
      <c r="E372" s="5">
        <v>120</v>
      </c>
      <c r="F372" s="5"/>
      <c r="G372" s="5">
        <v>1</v>
      </c>
      <c r="H372" s="5">
        <v>1</v>
      </c>
      <c r="I372" s="5">
        <v>1</v>
      </c>
      <c r="J372" s="5">
        <v>10</v>
      </c>
      <c r="K372" s="14">
        <f t="shared" si="35"/>
        <v>6490</v>
      </c>
      <c r="L372" s="14">
        <f t="shared" si="36"/>
        <v>0</v>
      </c>
      <c r="M372" s="14">
        <f t="shared" si="37"/>
        <v>54.083333333333336</v>
      </c>
      <c r="N372" s="14">
        <f t="shared" si="38"/>
        <v>54.083333333333336</v>
      </c>
      <c r="O372" s="14">
        <f t="shared" si="39"/>
        <v>54.083333333333336</v>
      </c>
      <c r="P372" s="14">
        <f t="shared" si="40"/>
        <v>540.83333333333337</v>
      </c>
      <c r="Q372" s="15">
        <f t="shared" si="41"/>
        <v>7193.0833333333321</v>
      </c>
      <c r="R372" s="11" t="s">
        <v>992</v>
      </c>
      <c r="S372" s="3" t="s">
        <v>993</v>
      </c>
      <c r="T372" s="3" t="s">
        <v>18</v>
      </c>
      <c r="U372" s="3" t="s">
        <v>949</v>
      </c>
      <c r="V372" s="2" t="s">
        <v>20</v>
      </c>
      <c r="W372" s="21"/>
      <c r="X372" s="16">
        <v>0.22</v>
      </c>
    </row>
    <row r="373" spans="1:24" ht="45" x14ac:dyDescent="0.25">
      <c r="A373" s="3" t="s">
        <v>994</v>
      </c>
      <c r="B373" s="3" t="s">
        <v>2771</v>
      </c>
      <c r="C373" s="5" t="s">
        <v>2768</v>
      </c>
      <c r="D373" s="13">
        <v>57.59375</v>
      </c>
      <c r="E373" s="5">
        <v>120</v>
      </c>
      <c r="F373" s="5"/>
      <c r="G373" s="5">
        <v>1</v>
      </c>
      <c r="H373" s="5">
        <v>1</v>
      </c>
      <c r="I373" s="5">
        <v>1</v>
      </c>
      <c r="J373" s="5">
        <v>10</v>
      </c>
      <c r="K373" s="14">
        <f t="shared" si="35"/>
        <v>6911.25</v>
      </c>
      <c r="L373" s="14">
        <f t="shared" si="36"/>
        <v>0</v>
      </c>
      <c r="M373" s="14">
        <f t="shared" si="37"/>
        <v>57.59375</v>
      </c>
      <c r="N373" s="14">
        <f t="shared" si="38"/>
        <v>57.59375</v>
      </c>
      <c r="O373" s="14">
        <f t="shared" si="39"/>
        <v>57.59375</v>
      </c>
      <c r="P373" s="14">
        <f t="shared" si="40"/>
        <v>575.9375</v>
      </c>
      <c r="Q373" s="15">
        <f t="shared" si="41"/>
        <v>7659.96875</v>
      </c>
      <c r="R373" s="11" t="s">
        <v>995</v>
      </c>
      <c r="S373" s="3" t="s">
        <v>996</v>
      </c>
      <c r="T373" s="3" t="s">
        <v>18</v>
      </c>
      <c r="U373" s="3" t="s">
        <v>949</v>
      </c>
      <c r="V373" s="2" t="s">
        <v>20</v>
      </c>
      <c r="W373" s="21"/>
      <c r="X373" s="16">
        <v>0.22</v>
      </c>
    </row>
    <row r="374" spans="1:24" ht="45" x14ac:dyDescent="0.25">
      <c r="A374" s="3" t="s">
        <v>997</v>
      </c>
      <c r="B374" s="3" t="s">
        <v>2771</v>
      </c>
      <c r="C374" s="5" t="s">
        <v>2768</v>
      </c>
      <c r="D374" s="13">
        <v>64.283333333333346</v>
      </c>
      <c r="E374" s="5">
        <v>120</v>
      </c>
      <c r="F374" s="5"/>
      <c r="G374" s="5">
        <v>1</v>
      </c>
      <c r="H374" s="5">
        <v>1</v>
      </c>
      <c r="I374" s="5">
        <v>1</v>
      </c>
      <c r="J374" s="5">
        <v>10</v>
      </c>
      <c r="K374" s="14">
        <f t="shared" si="35"/>
        <v>7714.0000000000018</v>
      </c>
      <c r="L374" s="14">
        <f t="shared" si="36"/>
        <v>0</v>
      </c>
      <c r="M374" s="14">
        <f t="shared" si="37"/>
        <v>64.283333333333346</v>
      </c>
      <c r="N374" s="14">
        <f t="shared" si="38"/>
        <v>64.283333333333346</v>
      </c>
      <c r="O374" s="14">
        <f t="shared" si="39"/>
        <v>64.283333333333346</v>
      </c>
      <c r="P374" s="14">
        <f t="shared" si="40"/>
        <v>642.83333333333348</v>
      </c>
      <c r="Q374" s="15">
        <f t="shared" si="41"/>
        <v>8549.6833333333361</v>
      </c>
      <c r="R374" s="11" t="s">
        <v>998</v>
      </c>
      <c r="S374" s="3" t="s">
        <v>999</v>
      </c>
      <c r="T374" s="3" t="s">
        <v>18</v>
      </c>
      <c r="U374" s="3" t="s">
        <v>949</v>
      </c>
      <c r="V374" s="2" t="s">
        <v>20</v>
      </c>
      <c r="W374" s="21"/>
      <c r="X374" s="16">
        <v>0.22</v>
      </c>
    </row>
    <row r="375" spans="1:24" ht="60" x14ac:dyDescent="0.25">
      <c r="A375" s="3" t="s">
        <v>2457</v>
      </c>
      <c r="B375" s="3" t="s">
        <v>2770</v>
      </c>
      <c r="C375" s="5" t="s">
        <v>2768</v>
      </c>
      <c r="D375" s="13">
        <v>64.709999999999994</v>
      </c>
      <c r="E375" s="5">
        <v>120</v>
      </c>
      <c r="F375" s="5"/>
      <c r="G375" s="5">
        <v>1</v>
      </c>
      <c r="H375" s="5">
        <v>40</v>
      </c>
      <c r="I375" s="5">
        <v>1</v>
      </c>
      <c r="J375" s="5">
        <v>10</v>
      </c>
      <c r="K375" s="14">
        <f t="shared" si="35"/>
        <v>7765.1999999999989</v>
      </c>
      <c r="L375" s="14">
        <f t="shared" si="36"/>
        <v>0</v>
      </c>
      <c r="M375" s="14">
        <f t="shared" si="37"/>
        <v>64.709999999999994</v>
      </c>
      <c r="N375" s="14">
        <f t="shared" si="38"/>
        <v>2588.3999999999996</v>
      </c>
      <c r="O375" s="14">
        <f t="shared" si="39"/>
        <v>64.709999999999994</v>
      </c>
      <c r="P375" s="14">
        <f t="shared" si="40"/>
        <v>647.09999999999991</v>
      </c>
      <c r="Q375" s="15">
        <f t="shared" si="41"/>
        <v>11130.119999999997</v>
      </c>
      <c r="R375" s="11" t="s">
        <v>2880</v>
      </c>
      <c r="S375" s="3" t="s">
        <v>2458</v>
      </c>
      <c r="T375" s="3" t="s">
        <v>2773</v>
      </c>
      <c r="U375" s="3" t="s">
        <v>949</v>
      </c>
      <c r="V375" s="3" t="s">
        <v>2881</v>
      </c>
      <c r="W375" s="23">
        <v>4038653028245</v>
      </c>
      <c r="X375" s="16">
        <v>0.22</v>
      </c>
    </row>
    <row r="376" spans="1:24" ht="45" x14ac:dyDescent="0.25">
      <c r="A376" s="3" t="s">
        <v>1003</v>
      </c>
      <c r="B376" s="3" t="s">
        <v>2771</v>
      </c>
      <c r="C376" s="5" t="s">
        <v>2768</v>
      </c>
      <c r="D376" s="13">
        <v>88.833333333333343</v>
      </c>
      <c r="E376" s="5">
        <v>120</v>
      </c>
      <c r="F376" s="5"/>
      <c r="G376" s="5">
        <v>1</v>
      </c>
      <c r="H376" s="5">
        <v>40</v>
      </c>
      <c r="I376" s="5">
        <v>1</v>
      </c>
      <c r="J376" s="5">
        <v>10</v>
      </c>
      <c r="K376" s="14">
        <f t="shared" si="35"/>
        <v>10660.000000000002</v>
      </c>
      <c r="L376" s="14">
        <f t="shared" si="36"/>
        <v>0</v>
      </c>
      <c r="M376" s="14">
        <f t="shared" si="37"/>
        <v>88.833333333333343</v>
      </c>
      <c r="N376" s="14">
        <f t="shared" si="38"/>
        <v>3553.3333333333339</v>
      </c>
      <c r="O376" s="14">
        <f t="shared" si="39"/>
        <v>88.833333333333343</v>
      </c>
      <c r="P376" s="14">
        <f t="shared" si="40"/>
        <v>888.33333333333348</v>
      </c>
      <c r="Q376" s="15">
        <f t="shared" si="41"/>
        <v>15279.333333333338</v>
      </c>
      <c r="R376" s="11" t="s">
        <v>1004</v>
      </c>
      <c r="S376" s="3" t="s">
        <v>1005</v>
      </c>
      <c r="T376" s="3" t="s">
        <v>18</v>
      </c>
      <c r="U376" s="3" t="s">
        <v>949</v>
      </c>
      <c r="V376" s="2" t="s">
        <v>20</v>
      </c>
      <c r="W376" s="21"/>
      <c r="X376" s="16">
        <v>0.22</v>
      </c>
    </row>
    <row r="377" spans="1:24" ht="45" x14ac:dyDescent="0.25">
      <c r="A377" s="3" t="s">
        <v>1006</v>
      </c>
      <c r="B377" s="3" t="s">
        <v>2771</v>
      </c>
      <c r="C377" s="5" t="s">
        <v>2768</v>
      </c>
      <c r="D377" s="13">
        <v>97.300000000000011</v>
      </c>
      <c r="E377" s="5">
        <v>120</v>
      </c>
      <c r="F377" s="5"/>
      <c r="G377" s="5">
        <v>1</v>
      </c>
      <c r="H377" s="5">
        <v>40</v>
      </c>
      <c r="I377" s="5">
        <v>1</v>
      </c>
      <c r="J377" s="5">
        <v>10</v>
      </c>
      <c r="K377" s="14">
        <f t="shared" si="35"/>
        <v>11676.000000000002</v>
      </c>
      <c r="L377" s="14">
        <f t="shared" si="36"/>
        <v>0</v>
      </c>
      <c r="M377" s="14">
        <f t="shared" si="37"/>
        <v>97.300000000000011</v>
      </c>
      <c r="N377" s="14">
        <f t="shared" si="38"/>
        <v>3892.0000000000005</v>
      </c>
      <c r="O377" s="14">
        <f t="shared" si="39"/>
        <v>97.300000000000011</v>
      </c>
      <c r="P377" s="14">
        <f t="shared" si="40"/>
        <v>973.00000000000011</v>
      </c>
      <c r="Q377" s="15">
        <f t="shared" si="41"/>
        <v>16735.600000000002</v>
      </c>
      <c r="R377" s="11" t="s">
        <v>1007</v>
      </c>
      <c r="S377" s="3" t="s">
        <v>1008</v>
      </c>
      <c r="T377" s="3" t="s">
        <v>18</v>
      </c>
      <c r="U377" s="3" t="s">
        <v>949</v>
      </c>
      <c r="V377" s="2" t="s">
        <v>20</v>
      </c>
      <c r="W377" s="21"/>
      <c r="X377" s="16">
        <v>0.22</v>
      </c>
    </row>
    <row r="378" spans="1:24" ht="60" x14ac:dyDescent="0.25">
      <c r="A378" s="3" t="s">
        <v>2459</v>
      </c>
      <c r="B378" s="3" t="s">
        <v>2770</v>
      </c>
      <c r="C378" s="5" t="s">
        <v>2768</v>
      </c>
      <c r="D378" s="13">
        <v>35.92</v>
      </c>
      <c r="E378" s="5">
        <v>120</v>
      </c>
      <c r="F378" s="5">
        <v>30</v>
      </c>
      <c r="G378" s="5">
        <v>1</v>
      </c>
      <c r="H378" s="5">
        <v>1</v>
      </c>
      <c r="I378" s="5">
        <v>1</v>
      </c>
      <c r="J378" s="5">
        <v>134</v>
      </c>
      <c r="K378" s="14">
        <f t="shared" si="35"/>
        <v>4310.4000000000005</v>
      </c>
      <c r="L378" s="14">
        <f t="shared" si="36"/>
        <v>1077.6000000000001</v>
      </c>
      <c r="M378" s="14">
        <f t="shared" si="37"/>
        <v>35.92</v>
      </c>
      <c r="N378" s="14">
        <f t="shared" si="38"/>
        <v>35.92</v>
      </c>
      <c r="O378" s="14">
        <f t="shared" si="39"/>
        <v>35.92</v>
      </c>
      <c r="P378" s="14">
        <f t="shared" si="40"/>
        <v>4813.2800000000007</v>
      </c>
      <c r="Q378" s="15">
        <f t="shared" si="41"/>
        <v>10309.040000000001</v>
      </c>
      <c r="R378" s="11" t="s">
        <v>2882</v>
      </c>
      <c r="S378" s="3" t="s">
        <v>2460</v>
      </c>
      <c r="T378" s="3" t="s">
        <v>2773</v>
      </c>
      <c r="U378" s="3" t="s">
        <v>949</v>
      </c>
      <c r="V378" s="3" t="s">
        <v>2883</v>
      </c>
      <c r="W378" s="23">
        <v>4038653028252</v>
      </c>
      <c r="X378" s="16">
        <v>0.22</v>
      </c>
    </row>
    <row r="379" spans="1:24" ht="60" x14ac:dyDescent="0.25">
      <c r="A379" s="3" t="s">
        <v>2461</v>
      </c>
      <c r="B379" s="3" t="s">
        <v>2770</v>
      </c>
      <c r="C379" s="5" t="s">
        <v>2768</v>
      </c>
      <c r="D379" s="13">
        <v>38.409999999999997</v>
      </c>
      <c r="E379" s="5">
        <v>120</v>
      </c>
      <c r="F379" s="5"/>
      <c r="G379" s="5">
        <v>1</v>
      </c>
      <c r="H379" s="5">
        <v>1</v>
      </c>
      <c r="I379" s="5">
        <v>1</v>
      </c>
      <c r="J379" s="5">
        <v>128</v>
      </c>
      <c r="K379" s="14">
        <f t="shared" si="35"/>
        <v>4609.2</v>
      </c>
      <c r="L379" s="14">
        <f t="shared" si="36"/>
        <v>0</v>
      </c>
      <c r="M379" s="14">
        <f t="shared" si="37"/>
        <v>38.409999999999997</v>
      </c>
      <c r="N379" s="14">
        <f t="shared" si="38"/>
        <v>38.409999999999997</v>
      </c>
      <c r="O379" s="14">
        <f t="shared" si="39"/>
        <v>38.409999999999997</v>
      </c>
      <c r="P379" s="14">
        <f t="shared" si="40"/>
        <v>4916.4799999999996</v>
      </c>
      <c r="Q379" s="15">
        <f t="shared" si="41"/>
        <v>9640.91</v>
      </c>
      <c r="R379" s="11" t="s">
        <v>2884</v>
      </c>
      <c r="S379" s="3" t="s">
        <v>2462</v>
      </c>
      <c r="T379" s="3" t="s">
        <v>2773</v>
      </c>
      <c r="U379" s="3" t="s">
        <v>949</v>
      </c>
      <c r="V379" s="3" t="s">
        <v>2885</v>
      </c>
      <c r="W379" s="23">
        <v>4038653028269</v>
      </c>
      <c r="X379" s="16">
        <v>0.22</v>
      </c>
    </row>
    <row r="380" spans="1:24" ht="60" x14ac:dyDescent="0.25">
      <c r="A380" s="3" t="s">
        <v>2463</v>
      </c>
      <c r="B380" s="3" t="s">
        <v>2770</v>
      </c>
      <c r="C380" s="5" t="s">
        <v>2768</v>
      </c>
      <c r="D380" s="13">
        <v>40.85</v>
      </c>
      <c r="E380" s="5">
        <v>120</v>
      </c>
      <c r="F380" s="5"/>
      <c r="G380" s="5">
        <v>1</v>
      </c>
      <c r="H380" s="5">
        <v>60</v>
      </c>
      <c r="I380" s="5">
        <v>1</v>
      </c>
      <c r="J380" s="5">
        <v>153</v>
      </c>
      <c r="K380" s="14">
        <f t="shared" si="35"/>
        <v>4902</v>
      </c>
      <c r="L380" s="14">
        <f t="shared" si="36"/>
        <v>0</v>
      </c>
      <c r="M380" s="14">
        <f t="shared" si="37"/>
        <v>40.85</v>
      </c>
      <c r="N380" s="14">
        <f t="shared" si="38"/>
        <v>2451</v>
      </c>
      <c r="O380" s="14">
        <f t="shared" si="39"/>
        <v>40.85</v>
      </c>
      <c r="P380" s="14">
        <f t="shared" si="40"/>
        <v>6250.05</v>
      </c>
      <c r="Q380" s="15">
        <f t="shared" si="41"/>
        <v>13684.75</v>
      </c>
      <c r="R380" s="11" t="s">
        <v>2886</v>
      </c>
      <c r="S380" s="3" t="s">
        <v>2464</v>
      </c>
      <c r="T380" s="3" t="s">
        <v>2773</v>
      </c>
      <c r="U380" s="3" t="s">
        <v>949</v>
      </c>
      <c r="V380" s="3" t="s">
        <v>2887</v>
      </c>
      <c r="W380" s="23">
        <v>4038653028276</v>
      </c>
      <c r="X380" s="16">
        <v>0.22</v>
      </c>
    </row>
    <row r="381" spans="1:24" ht="45" x14ac:dyDescent="0.25">
      <c r="A381" s="3" t="s">
        <v>1009</v>
      </c>
      <c r="B381" s="3" t="s">
        <v>2771</v>
      </c>
      <c r="C381" s="5" t="s">
        <v>2768</v>
      </c>
      <c r="D381" s="13">
        <v>25.866666666666667</v>
      </c>
      <c r="E381" s="5">
        <v>120</v>
      </c>
      <c r="F381" s="5"/>
      <c r="G381" s="5">
        <v>1</v>
      </c>
      <c r="H381" s="5">
        <v>60</v>
      </c>
      <c r="I381" s="5">
        <v>1</v>
      </c>
      <c r="J381" s="5">
        <v>16</v>
      </c>
      <c r="K381" s="14">
        <f t="shared" si="35"/>
        <v>3104</v>
      </c>
      <c r="L381" s="14">
        <f t="shared" si="36"/>
        <v>0</v>
      </c>
      <c r="M381" s="14">
        <f t="shared" si="37"/>
        <v>25.866666666666667</v>
      </c>
      <c r="N381" s="14">
        <f t="shared" si="38"/>
        <v>1552</v>
      </c>
      <c r="O381" s="14">
        <f t="shared" si="39"/>
        <v>25.866666666666667</v>
      </c>
      <c r="P381" s="14">
        <f t="shared" si="40"/>
        <v>413.86666666666667</v>
      </c>
      <c r="Q381" s="15">
        <f t="shared" si="41"/>
        <v>5121.6000000000004</v>
      </c>
      <c r="R381" s="11" t="s">
        <v>1010</v>
      </c>
      <c r="S381" s="3" t="s">
        <v>1011</v>
      </c>
      <c r="T381" s="3" t="s">
        <v>18</v>
      </c>
      <c r="U381" s="3" t="s">
        <v>949</v>
      </c>
      <c r="V381" s="2" t="s">
        <v>20</v>
      </c>
      <c r="W381" s="21"/>
      <c r="X381" s="16">
        <v>0.22</v>
      </c>
    </row>
    <row r="382" spans="1:24" ht="45" x14ac:dyDescent="0.25">
      <c r="A382" s="3" t="s">
        <v>1015</v>
      </c>
      <c r="B382" s="3" t="s">
        <v>2771</v>
      </c>
      <c r="C382" s="5" t="s">
        <v>2768</v>
      </c>
      <c r="D382" s="13">
        <v>60.95000000000001</v>
      </c>
      <c r="E382" s="5">
        <v>120</v>
      </c>
      <c r="F382" s="5"/>
      <c r="G382" s="5">
        <v>1</v>
      </c>
      <c r="H382" s="5">
        <v>1</v>
      </c>
      <c r="I382" s="5">
        <v>1</v>
      </c>
      <c r="J382" s="5">
        <v>10</v>
      </c>
      <c r="K382" s="14">
        <f t="shared" si="35"/>
        <v>7314.0000000000009</v>
      </c>
      <c r="L382" s="14">
        <f t="shared" si="36"/>
        <v>0</v>
      </c>
      <c r="M382" s="14">
        <f t="shared" si="37"/>
        <v>60.95000000000001</v>
      </c>
      <c r="N382" s="14">
        <f t="shared" si="38"/>
        <v>60.95000000000001</v>
      </c>
      <c r="O382" s="14">
        <f t="shared" si="39"/>
        <v>60.95000000000001</v>
      </c>
      <c r="P382" s="14">
        <f t="shared" si="40"/>
        <v>609.50000000000011</v>
      </c>
      <c r="Q382" s="15">
        <f t="shared" si="41"/>
        <v>8106.35</v>
      </c>
      <c r="R382" s="11" t="s">
        <v>1016</v>
      </c>
      <c r="S382" s="3" t="s">
        <v>1017</v>
      </c>
      <c r="T382" s="3" t="s">
        <v>18</v>
      </c>
      <c r="U382" s="3" t="s">
        <v>949</v>
      </c>
      <c r="V382" s="2" t="s">
        <v>20</v>
      </c>
      <c r="W382" s="21"/>
      <c r="X382" s="16">
        <v>0.22</v>
      </c>
    </row>
    <row r="383" spans="1:24" ht="45" x14ac:dyDescent="0.25">
      <c r="A383" s="3" t="s">
        <v>2465</v>
      </c>
      <c r="B383" s="3" t="s">
        <v>2770</v>
      </c>
      <c r="C383" s="5" t="s">
        <v>2768</v>
      </c>
      <c r="D383" s="13">
        <v>46.07</v>
      </c>
      <c r="E383" s="5">
        <v>120</v>
      </c>
      <c r="F383" s="5"/>
      <c r="G383" s="5">
        <v>1</v>
      </c>
      <c r="H383" s="5">
        <v>1</v>
      </c>
      <c r="I383" s="5">
        <v>1</v>
      </c>
      <c r="J383" s="5">
        <v>10</v>
      </c>
      <c r="K383" s="14">
        <f t="shared" si="35"/>
        <v>5528.4</v>
      </c>
      <c r="L383" s="14">
        <f t="shared" si="36"/>
        <v>0</v>
      </c>
      <c r="M383" s="14">
        <f t="shared" si="37"/>
        <v>46.07</v>
      </c>
      <c r="N383" s="14">
        <f t="shared" si="38"/>
        <v>46.07</v>
      </c>
      <c r="O383" s="14">
        <f t="shared" si="39"/>
        <v>46.07</v>
      </c>
      <c r="P383" s="14">
        <f t="shared" si="40"/>
        <v>460.7</v>
      </c>
      <c r="Q383" s="15">
        <f t="shared" si="41"/>
        <v>6127.3099999999986</v>
      </c>
      <c r="R383" s="11" t="s">
        <v>2888</v>
      </c>
      <c r="S383" s="3" t="s">
        <v>2466</v>
      </c>
      <c r="T383" s="3" t="s">
        <v>2773</v>
      </c>
      <c r="U383" s="3" t="s">
        <v>949</v>
      </c>
      <c r="V383" s="3" t="s">
        <v>2889</v>
      </c>
      <c r="W383" s="23">
        <v>4038653028337</v>
      </c>
      <c r="X383" s="16">
        <v>0.22</v>
      </c>
    </row>
    <row r="384" spans="1:24" ht="45" x14ac:dyDescent="0.25">
      <c r="A384" s="3" t="s">
        <v>2467</v>
      </c>
      <c r="B384" s="3" t="s">
        <v>2770</v>
      </c>
      <c r="C384" s="5" t="s">
        <v>2768</v>
      </c>
      <c r="D384" s="13">
        <v>54.63</v>
      </c>
      <c r="E384" s="5">
        <v>120</v>
      </c>
      <c r="F384" s="5"/>
      <c r="G384" s="5">
        <v>1</v>
      </c>
      <c r="H384" s="5">
        <v>1</v>
      </c>
      <c r="I384" s="5">
        <v>1</v>
      </c>
      <c r="J384" s="5">
        <v>10</v>
      </c>
      <c r="K384" s="14">
        <f t="shared" si="35"/>
        <v>6555.6</v>
      </c>
      <c r="L384" s="14">
        <f t="shared" si="36"/>
        <v>0</v>
      </c>
      <c r="M384" s="14">
        <f t="shared" si="37"/>
        <v>54.63</v>
      </c>
      <c r="N384" s="14">
        <f t="shared" si="38"/>
        <v>54.63</v>
      </c>
      <c r="O384" s="14">
        <f t="shared" si="39"/>
        <v>54.63</v>
      </c>
      <c r="P384" s="14">
        <f t="shared" si="40"/>
        <v>546.30000000000007</v>
      </c>
      <c r="Q384" s="15">
        <f t="shared" si="41"/>
        <v>7265.7900000000009</v>
      </c>
      <c r="R384" s="11" t="s">
        <v>2890</v>
      </c>
      <c r="S384" s="3" t="s">
        <v>2468</v>
      </c>
      <c r="T384" s="3" t="s">
        <v>2773</v>
      </c>
      <c r="U384" s="3" t="s">
        <v>949</v>
      </c>
      <c r="V384" s="3" t="s">
        <v>2891</v>
      </c>
      <c r="W384" s="23">
        <v>4038653028344</v>
      </c>
      <c r="X384" s="16">
        <v>0.22</v>
      </c>
    </row>
    <row r="385" spans="1:24" ht="45" x14ac:dyDescent="0.25">
      <c r="A385" s="3" t="s">
        <v>2469</v>
      </c>
      <c r="B385" s="3" t="s">
        <v>2770</v>
      </c>
      <c r="C385" s="5" t="s">
        <v>2768</v>
      </c>
      <c r="D385" s="13">
        <v>94.54</v>
      </c>
      <c r="E385" s="5">
        <v>120</v>
      </c>
      <c r="F385" s="5"/>
      <c r="G385" s="5">
        <v>1</v>
      </c>
      <c r="H385" s="5">
        <v>1</v>
      </c>
      <c r="I385" s="5">
        <v>1</v>
      </c>
      <c r="J385" s="5">
        <v>10</v>
      </c>
      <c r="K385" s="14">
        <f t="shared" si="35"/>
        <v>11344.800000000001</v>
      </c>
      <c r="L385" s="14">
        <f t="shared" si="36"/>
        <v>0</v>
      </c>
      <c r="M385" s="14">
        <f t="shared" si="37"/>
        <v>94.54</v>
      </c>
      <c r="N385" s="14">
        <f t="shared" si="38"/>
        <v>94.54</v>
      </c>
      <c r="O385" s="14">
        <f t="shared" si="39"/>
        <v>94.54</v>
      </c>
      <c r="P385" s="14">
        <f t="shared" si="40"/>
        <v>945.40000000000009</v>
      </c>
      <c r="Q385" s="15">
        <f t="shared" si="41"/>
        <v>12573.820000000003</v>
      </c>
      <c r="R385" s="11" t="s">
        <v>2892</v>
      </c>
      <c r="S385" s="3" t="s">
        <v>2470</v>
      </c>
      <c r="T385" s="3" t="s">
        <v>2773</v>
      </c>
      <c r="U385" s="3" t="s">
        <v>949</v>
      </c>
      <c r="V385" s="3" t="s">
        <v>2893</v>
      </c>
      <c r="W385" s="23">
        <v>4038653028368</v>
      </c>
      <c r="X385" s="16">
        <v>0.22</v>
      </c>
    </row>
    <row r="386" spans="1:24" ht="60" x14ac:dyDescent="0.25">
      <c r="A386" s="3" t="s">
        <v>2471</v>
      </c>
      <c r="B386" s="3" t="s">
        <v>2770</v>
      </c>
      <c r="C386" s="5" t="s">
        <v>2768</v>
      </c>
      <c r="D386" s="13">
        <v>55.24</v>
      </c>
      <c r="E386" s="5">
        <v>120</v>
      </c>
      <c r="F386" s="5"/>
      <c r="G386" s="5">
        <v>1</v>
      </c>
      <c r="H386" s="5">
        <v>1</v>
      </c>
      <c r="I386" s="5">
        <v>1</v>
      </c>
      <c r="J386" s="5">
        <v>10</v>
      </c>
      <c r="K386" s="14">
        <f t="shared" ref="K386:K449" si="42">D386*E386</f>
        <v>6628.8</v>
      </c>
      <c r="L386" s="14">
        <f t="shared" ref="L386:L449" si="43">D386*F386</f>
        <v>0</v>
      </c>
      <c r="M386" s="14">
        <f t="shared" ref="M386:M449" si="44">D386*G386</f>
        <v>55.24</v>
      </c>
      <c r="N386" s="14">
        <f t="shared" ref="N386:N449" si="45">D386*H386</f>
        <v>55.24</v>
      </c>
      <c r="O386" s="14">
        <f t="shared" ref="O386:O449" si="46">D386*I386</f>
        <v>55.24</v>
      </c>
      <c r="P386" s="14">
        <f t="shared" ref="P386:P449" si="47">D386*J386</f>
        <v>552.4</v>
      </c>
      <c r="Q386" s="15">
        <f t="shared" ref="Q386:Q449" si="48">SUM(K386:P386)</f>
        <v>7346.9199999999992</v>
      </c>
      <c r="R386" s="11" t="s">
        <v>2894</v>
      </c>
      <c r="S386" s="3" t="s">
        <v>2472</v>
      </c>
      <c r="T386" s="3" t="s">
        <v>2773</v>
      </c>
      <c r="U386" s="3" t="s">
        <v>949</v>
      </c>
      <c r="V386" s="3" t="s">
        <v>2895</v>
      </c>
      <c r="W386" s="23">
        <v>4038653028436</v>
      </c>
      <c r="X386" s="16">
        <v>0.22</v>
      </c>
    </row>
    <row r="387" spans="1:24" ht="60" x14ac:dyDescent="0.25">
      <c r="A387" s="3" t="s">
        <v>2475</v>
      </c>
      <c r="B387" s="3" t="s">
        <v>2770</v>
      </c>
      <c r="C387" s="5" t="s">
        <v>2768</v>
      </c>
      <c r="D387" s="13">
        <v>61.95</v>
      </c>
      <c r="E387" s="5">
        <v>120</v>
      </c>
      <c r="F387" s="5"/>
      <c r="G387" s="5">
        <v>1</v>
      </c>
      <c r="H387" s="5">
        <v>1</v>
      </c>
      <c r="I387" s="5">
        <v>1</v>
      </c>
      <c r="J387" s="5">
        <v>10</v>
      </c>
      <c r="K387" s="14">
        <f t="shared" si="42"/>
        <v>7434</v>
      </c>
      <c r="L387" s="14">
        <f t="shared" si="43"/>
        <v>0</v>
      </c>
      <c r="M387" s="14">
        <f t="shared" si="44"/>
        <v>61.95</v>
      </c>
      <c r="N387" s="14">
        <f t="shared" si="45"/>
        <v>61.95</v>
      </c>
      <c r="O387" s="14">
        <f t="shared" si="46"/>
        <v>61.95</v>
      </c>
      <c r="P387" s="14">
        <f t="shared" si="47"/>
        <v>619.5</v>
      </c>
      <c r="Q387" s="15">
        <f t="shared" si="48"/>
        <v>8239.3499999999985</v>
      </c>
      <c r="R387" s="11" t="s">
        <v>2851</v>
      </c>
      <c r="S387" s="3" t="s">
        <v>2474</v>
      </c>
      <c r="T387" s="3" t="s">
        <v>2773</v>
      </c>
      <c r="U387" s="3" t="s">
        <v>949</v>
      </c>
      <c r="V387" s="3" t="s">
        <v>2852</v>
      </c>
      <c r="W387" s="23">
        <v>4038653028443</v>
      </c>
      <c r="X387" s="16">
        <v>0.22</v>
      </c>
    </row>
    <row r="388" spans="1:24" ht="60" x14ac:dyDescent="0.25">
      <c r="A388" s="3" t="s">
        <v>2476</v>
      </c>
      <c r="B388" s="3" t="s">
        <v>2770</v>
      </c>
      <c r="C388" s="5" t="s">
        <v>2768</v>
      </c>
      <c r="D388" s="13">
        <v>42.72</v>
      </c>
      <c r="E388" s="5">
        <v>120</v>
      </c>
      <c r="F388" s="5"/>
      <c r="G388" s="5">
        <v>1</v>
      </c>
      <c r="H388" s="5">
        <v>1</v>
      </c>
      <c r="I388" s="5">
        <v>1</v>
      </c>
      <c r="J388" s="5">
        <v>10</v>
      </c>
      <c r="K388" s="14">
        <f t="shared" si="42"/>
        <v>5126.3999999999996</v>
      </c>
      <c r="L388" s="14">
        <f t="shared" si="43"/>
        <v>0</v>
      </c>
      <c r="M388" s="14">
        <f t="shared" si="44"/>
        <v>42.72</v>
      </c>
      <c r="N388" s="14">
        <f t="shared" si="45"/>
        <v>42.72</v>
      </c>
      <c r="O388" s="14">
        <f t="shared" si="46"/>
        <v>42.72</v>
      </c>
      <c r="P388" s="14">
        <f t="shared" si="47"/>
        <v>427.2</v>
      </c>
      <c r="Q388" s="15">
        <f t="shared" si="48"/>
        <v>5681.76</v>
      </c>
      <c r="R388" s="11" t="s">
        <v>2896</v>
      </c>
      <c r="S388" s="3" t="s">
        <v>2477</v>
      </c>
      <c r="T388" s="3" t="s">
        <v>2773</v>
      </c>
      <c r="U388" s="3" t="s">
        <v>2897</v>
      </c>
      <c r="V388" s="3" t="s">
        <v>2898</v>
      </c>
      <c r="W388" s="23">
        <v>4038653028467</v>
      </c>
      <c r="X388" s="16">
        <v>0.22</v>
      </c>
    </row>
    <row r="389" spans="1:24" ht="45" x14ac:dyDescent="0.25">
      <c r="A389" s="3" t="s">
        <v>1022</v>
      </c>
      <c r="B389" s="3" t="s">
        <v>2771</v>
      </c>
      <c r="C389" s="5" t="s">
        <v>2768</v>
      </c>
      <c r="D389" s="13">
        <v>23.000000000000004</v>
      </c>
      <c r="E389" s="5">
        <v>120</v>
      </c>
      <c r="F389" s="5"/>
      <c r="G389" s="5">
        <v>1</v>
      </c>
      <c r="H389" s="5">
        <v>1</v>
      </c>
      <c r="I389" s="5">
        <v>1</v>
      </c>
      <c r="J389" s="5">
        <v>10</v>
      </c>
      <c r="K389" s="14">
        <f t="shared" si="42"/>
        <v>2760.0000000000005</v>
      </c>
      <c r="L389" s="14">
        <f t="shared" si="43"/>
        <v>0</v>
      </c>
      <c r="M389" s="14">
        <f t="shared" si="44"/>
        <v>23.000000000000004</v>
      </c>
      <c r="N389" s="14">
        <f t="shared" si="45"/>
        <v>23.000000000000004</v>
      </c>
      <c r="O389" s="14">
        <f t="shared" si="46"/>
        <v>23.000000000000004</v>
      </c>
      <c r="P389" s="14">
        <f t="shared" si="47"/>
        <v>230.00000000000003</v>
      </c>
      <c r="Q389" s="15">
        <f t="shared" si="48"/>
        <v>3059.0000000000005</v>
      </c>
      <c r="R389" s="11" t="s">
        <v>1023</v>
      </c>
      <c r="S389" s="3" t="s">
        <v>1024</v>
      </c>
      <c r="T389" s="3" t="s">
        <v>18</v>
      </c>
      <c r="U389" s="3" t="s">
        <v>949</v>
      </c>
      <c r="V389" s="2" t="s">
        <v>20</v>
      </c>
      <c r="W389" s="21"/>
      <c r="X389" s="16">
        <v>0.22</v>
      </c>
    </row>
    <row r="390" spans="1:24" ht="45" x14ac:dyDescent="0.25">
      <c r="A390" s="3" t="s">
        <v>1031</v>
      </c>
      <c r="B390" s="3" t="s">
        <v>2771</v>
      </c>
      <c r="C390" s="5" t="s">
        <v>2768</v>
      </c>
      <c r="D390" s="13">
        <v>27.633333333333333</v>
      </c>
      <c r="E390" s="5">
        <v>120</v>
      </c>
      <c r="F390" s="5"/>
      <c r="G390" s="5">
        <v>1</v>
      </c>
      <c r="H390" s="5">
        <v>1</v>
      </c>
      <c r="I390" s="5">
        <v>1</v>
      </c>
      <c r="J390" s="5">
        <v>10</v>
      </c>
      <c r="K390" s="14">
        <f t="shared" si="42"/>
        <v>3316</v>
      </c>
      <c r="L390" s="14">
        <f t="shared" si="43"/>
        <v>0</v>
      </c>
      <c r="M390" s="14">
        <f t="shared" si="44"/>
        <v>27.633333333333333</v>
      </c>
      <c r="N390" s="14">
        <f t="shared" si="45"/>
        <v>27.633333333333333</v>
      </c>
      <c r="O390" s="14">
        <f t="shared" si="46"/>
        <v>27.633333333333333</v>
      </c>
      <c r="P390" s="14">
        <f t="shared" si="47"/>
        <v>276.33333333333331</v>
      </c>
      <c r="Q390" s="15">
        <f t="shared" si="48"/>
        <v>3675.2333333333331</v>
      </c>
      <c r="R390" s="11" t="s">
        <v>1032</v>
      </c>
      <c r="S390" s="3" t="s">
        <v>1033</v>
      </c>
      <c r="T390" s="3" t="s">
        <v>18</v>
      </c>
      <c r="U390" s="3" t="s">
        <v>949</v>
      </c>
      <c r="V390" s="2" t="s">
        <v>20</v>
      </c>
      <c r="W390" s="21"/>
      <c r="X390" s="16">
        <v>0.22</v>
      </c>
    </row>
    <row r="391" spans="1:24" ht="45" x14ac:dyDescent="0.25">
      <c r="A391" s="3" t="s">
        <v>1034</v>
      </c>
      <c r="B391" s="3" t="s">
        <v>2771</v>
      </c>
      <c r="C391" s="5" t="s">
        <v>2768</v>
      </c>
      <c r="D391" s="13">
        <v>232.03333333333333</v>
      </c>
      <c r="E391" s="5">
        <v>80</v>
      </c>
      <c r="F391" s="5"/>
      <c r="G391" s="5">
        <v>1</v>
      </c>
      <c r="H391" s="5">
        <v>1</v>
      </c>
      <c r="I391" s="5">
        <v>1</v>
      </c>
      <c r="J391" s="5">
        <v>10</v>
      </c>
      <c r="K391" s="14">
        <f t="shared" si="42"/>
        <v>18562.666666666668</v>
      </c>
      <c r="L391" s="14">
        <f t="shared" si="43"/>
        <v>0</v>
      </c>
      <c r="M391" s="14">
        <f t="shared" si="44"/>
        <v>232.03333333333333</v>
      </c>
      <c r="N391" s="14">
        <f t="shared" si="45"/>
        <v>232.03333333333333</v>
      </c>
      <c r="O391" s="14">
        <f t="shared" si="46"/>
        <v>232.03333333333333</v>
      </c>
      <c r="P391" s="14">
        <f t="shared" si="47"/>
        <v>2320.3333333333335</v>
      </c>
      <c r="Q391" s="15">
        <f t="shared" si="48"/>
        <v>21579.1</v>
      </c>
      <c r="R391" s="11" t="s">
        <v>1035</v>
      </c>
      <c r="S391" s="3" t="s">
        <v>1036</v>
      </c>
      <c r="T391" s="3" t="s">
        <v>18</v>
      </c>
      <c r="U391" s="3" t="s">
        <v>949</v>
      </c>
      <c r="V391" s="2" t="s">
        <v>20</v>
      </c>
      <c r="W391" s="21"/>
      <c r="X391" s="16">
        <v>0.22</v>
      </c>
    </row>
    <row r="392" spans="1:24" ht="33.75" x14ac:dyDescent="0.25">
      <c r="A392" s="3" t="s">
        <v>1037</v>
      </c>
      <c r="B392" s="3" t="s">
        <v>2771</v>
      </c>
      <c r="C392" s="5" t="s">
        <v>2768</v>
      </c>
      <c r="D392" s="13">
        <v>64.283333333333346</v>
      </c>
      <c r="E392" s="5">
        <v>40</v>
      </c>
      <c r="F392" s="5"/>
      <c r="G392" s="5">
        <v>1</v>
      </c>
      <c r="H392" s="5">
        <v>1</v>
      </c>
      <c r="I392" s="5">
        <v>1</v>
      </c>
      <c r="J392" s="5">
        <v>11</v>
      </c>
      <c r="K392" s="14">
        <f t="shared" si="42"/>
        <v>2571.3333333333339</v>
      </c>
      <c r="L392" s="14">
        <f t="shared" si="43"/>
        <v>0</v>
      </c>
      <c r="M392" s="14">
        <f t="shared" si="44"/>
        <v>64.283333333333346</v>
      </c>
      <c r="N392" s="14">
        <f t="shared" si="45"/>
        <v>64.283333333333346</v>
      </c>
      <c r="O392" s="14">
        <f t="shared" si="46"/>
        <v>64.283333333333346</v>
      </c>
      <c r="P392" s="14">
        <f t="shared" si="47"/>
        <v>707.11666666666679</v>
      </c>
      <c r="Q392" s="15">
        <f t="shared" si="48"/>
        <v>3471.3000000000006</v>
      </c>
      <c r="R392" s="11" t="s">
        <v>1038</v>
      </c>
      <c r="S392" s="3" t="s">
        <v>1039</v>
      </c>
      <c r="T392" s="3" t="s">
        <v>18</v>
      </c>
      <c r="U392" s="3" t="s">
        <v>949</v>
      </c>
      <c r="V392" s="2" t="s">
        <v>20</v>
      </c>
      <c r="W392" s="21"/>
      <c r="X392" s="16">
        <v>0.22</v>
      </c>
    </row>
    <row r="393" spans="1:24" ht="33.75" x14ac:dyDescent="0.25">
      <c r="A393" s="3" t="s">
        <v>1040</v>
      </c>
      <c r="B393" s="3" t="s">
        <v>2771</v>
      </c>
      <c r="C393" s="5" t="s">
        <v>2768</v>
      </c>
      <c r="D393" s="13">
        <v>55.033333333333339</v>
      </c>
      <c r="E393" s="5">
        <v>40</v>
      </c>
      <c r="F393" s="5"/>
      <c r="G393" s="5">
        <v>1</v>
      </c>
      <c r="H393" s="5">
        <v>1</v>
      </c>
      <c r="I393" s="5">
        <v>1</v>
      </c>
      <c r="J393" s="5">
        <v>10</v>
      </c>
      <c r="K393" s="14">
        <f t="shared" si="42"/>
        <v>2201.3333333333335</v>
      </c>
      <c r="L393" s="14">
        <f t="shared" si="43"/>
        <v>0</v>
      </c>
      <c r="M393" s="14">
        <f t="shared" si="44"/>
        <v>55.033333333333339</v>
      </c>
      <c r="N393" s="14">
        <f t="shared" si="45"/>
        <v>55.033333333333339</v>
      </c>
      <c r="O393" s="14">
        <f t="shared" si="46"/>
        <v>55.033333333333339</v>
      </c>
      <c r="P393" s="14">
        <f t="shared" si="47"/>
        <v>550.33333333333337</v>
      </c>
      <c r="Q393" s="15">
        <f t="shared" si="48"/>
        <v>2916.7666666666669</v>
      </c>
      <c r="R393" s="11" t="s">
        <v>1041</v>
      </c>
      <c r="S393" s="3" t="s">
        <v>1042</v>
      </c>
      <c r="T393" s="3" t="s">
        <v>18</v>
      </c>
      <c r="U393" s="3" t="s">
        <v>949</v>
      </c>
      <c r="V393" s="2" t="s">
        <v>20</v>
      </c>
      <c r="W393" s="21"/>
      <c r="X393" s="16">
        <v>0.22</v>
      </c>
    </row>
    <row r="394" spans="1:24" ht="33.75" x14ac:dyDescent="0.25">
      <c r="A394" s="3" t="s">
        <v>1043</v>
      </c>
      <c r="B394" s="3" t="s">
        <v>2771</v>
      </c>
      <c r="C394" s="5" t="s">
        <v>2768</v>
      </c>
      <c r="D394" s="13">
        <v>83.250000000000014</v>
      </c>
      <c r="E394" s="5">
        <v>40</v>
      </c>
      <c r="F394" s="5"/>
      <c r="G394" s="5">
        <v>1</v>
      </c>
      <c r="H394" s="5">
        <v>1</v>
      </c>
      <c r="I394" s="5">
        <v>1</v>
      </c>
      <c r="J394" s="5">
        <v>10</v>
      </c>
      <c r="K394" s="14">
        <f t="shared" si="42"/>
        <v>3330.0000000000005</v>
      </c>
      <c r="L394" s="14">
        <f t="shared" si="43"/>
        <v>0</v>
      </c>
      <c r="M394" s="14">
        <f t="shared" si="44"/>
        <v>83.250000000000014</v>
      </c>
      <c r="N394" s="14">
        <f t="shared" si="45"/>
        <v>83.250000000000014</v>
      </c>
      <c r="O394" s="14">
        <f t="shared" si="46"/>
        <v>83.250000000000014</v>
      </c>
      <c r="P394" s="14">
        <f t="shared" si="47"/>
        <v>832.50000000000011</v>
      </c>
      <c r="Q394" s="15">
        <f t="shared" si="48"/>
        <v>4412.2500000000009</v>
      </c>
      <c r="R394" s="11" t="s">
        <v>1001</v>
      </c>
      <c r="S394" s="3" t="s">
        <v>1002</v>
      </c>
      <c r="T394" s="3" t="s">
        <v>18</v>
      </c>
      <c r="U394" s="3" t="s">
        <v>949</v>
      </c>
      <c r="V394" s="2" t="s">
        <v>20</v>
      </c>
      <c r="W394" s="21"/>
      <c r="X394" s="16">
        <v>0.22</v>
      </c>
    </row>
    <row r="395" spans="1:24" ht="33.75" x14ac:dyDescent="0.25">
      <c r="A395" s="3" t="s">
        <v>1044</v>
      </c>
      <c r="B395" s="3" t="s">
        <v>2771</v>
      </c>
      <c r="C395" s="5" t="s">
        <v>2768</v>
      </c>
      <c r="D395" s="13">
        <v>88.466666666666669</v>
      </c>
      <c r="E395" s="5">
        <v>40</v>
      </c>
      <c r="F395" s="5"/>
      <c r="G395" s="5">
        <v>1</v>
      </c>
      <c r="H395" s="5">
        <v>1</v>
      </c>
      <c r="I395" s="5">
        <v>1</v>
      </c>
      <c r="J395" s="5">
        <v>13</v>
      </c>
      <c r="K395" s="14">
        <f t="shared" si="42"/>
        <v>3538.666666666667</v>
      </c>
      <c r="L395" s="14">
        <f t="shared" si="43"/>
        <v>0</v>
      </c>
      <c r="M395" s="14">
        <f t="shared" si="44"/>
        <v>88.466666666666669</v>
      </c>
      <c r="N395" s="14">
        <f t="shared" si="45"/>
        <v>88.466666666666669</v>
      </c>
      <c r="O395" s="14">
        <f t="shared" si="46"/>
        <v>88.466666666666669</v>
      </c>
      <c r="P395" s="14">
        <f t="shared" si="47"/>
        <v>1150.0666666666666</v>
      </c>
      <c r="Q395" s="15">
        <f t="shared" si="48"/>
        <v>4954.1333333333332</v>
      </c>
      <c r="R395" s="11" t="s">
        <v>989</v>
      </c>
      <c r="S395" s="3" t="s">
        <v>990</v>
      </c>
      <c r="T395" s="3" t="s">
        <v>18</v>
      </c>
      <c r="U395" s="3" t="s">
        <v>949</v>
      </c>
      <c r="V395" s="2" t="s">
        <v>20</v>
      </c>
      <c r="W395" s="21"/>
      <c r="X395" s="16">
        <v>0.22</v>
      </c>
    </row>
    <row r="396" spans="1:24" ht="45" x14ac:dyDescent="0.25">
      <c r="A396" s="3" t="s">
        <v>1045</v>
      </c>
      <c r="B396" s="3" t="s">
        <v>2771</v>
      </c>
      <c r="C396" s="5" t="s">
        <v>2768</v>
      </c>
      <c r="D396" s="13">
        <v>17.316666666666666</v>
      </c>
      <c r="E396" s="5">
        <v>120</v>
      </c>
      <c r="F396" s="5"/>
      <c r="G396" s="5">
        <v>1</v>
      </c>
      <c r="H396" s="5">
        <v>1</v>
      </c>
      <c r="I396" s="5">
        <v>1</v>
      </c>
      <c r="J396" s="5">
        <v>10</v>
      </c>
      <c r="K396" s="14">
        <f t="shared" si="42"/>
        <v>2078</v>
      </c>
      <c r="L396" s="14">
        <f t="shared" si="43"/>
        <v>0</v>
      </c>
      <c r="M396" s="14">
        <f t="shared" si="44"/>
        <v>17.316666666666666</v>
      </c>
      <c r="N396" s="14">
        <f t="shared" si="45"/>
        <v>17.316666666666666</v>
      </c>
      <c r="O396" s="14">
        <f t="shared" si="46"/>
        <v>17.316666666666666</v>
      </c>
      <c r="P396" s="14">
        <f t="shared" si="47"/>
        <v>173.16666666666666</v>
      </c>
      <c r="Q396" s="15">
        <f t="shared" si="48"/>
        <v>2303.1166666666663</v>
      </c>
      <c r="R396" s="11" t="s">
        <v>1020</v>
      </c>
      <c r="S396" s="3" t="s">
        <v>1021</v>
      </c>
      <c r="T396" s="3" t="s">
        <v>18</v>
      </c>
      <c r="U396" s="3" t="s">
        <v>949</v>
      </c>
      <c r="V396" s="2" t="s">
        <v>20</v>
      </c>
      <c r="W396" s="21"/>
      <c r="X396" s="16">
        <v>0.22</v>
      </c>
    </row>
    <row r="397" spans="1:24" ht="60" x14ac:dyDescent="0.25">
      <c r="A397" s="3" t="s">
        <v>2478</v>
      </c>
      <c r="B397" s="3" t="s">
        <v>2770</v>
      </c>
      <c r="C397" s="5" t="s">
        <v>2768</v>
      </c>
      <c r="D397" s="13">
        <v>1194.3800000000001</v>
      </c>
      <c r="E397" s="5">
        <v>40</v>
      </c>
      <c r="F397" s="5"/>
      <c r="G397" s="5">
        <v>1</v>
      </c>
      <c r="H397" s="5">
        <v>1</v>
      </c>
      <c r="I397" s="5">
        <v>1</v>
      </c>
      <c r="J397" s="5">
        <v>10</v>
      </c>
      <c r="K397" s="14">
        <f t="shared" si="42"/>
        <v>47775.200000000004</v>
      </c>
      <c r="L397" s="14">
        <f t="shared" si="43"/>
        <v>0</v>
      </c>
      <c r="M397" s="14">
        <f t="shared" si="44"/>
        <v>1194.3800000000001</v>
      </c>
      <c r="N397" s="14">
        <f t="shared" si="45"/>
        <v>1194.3800000000001</v>
      </c>
      <c r="O397" s="14">
        <f t="shared" si="46"/>
        <v>1194.3800000000001</v>
      </c>
      <c r="P397" s="14">
        <f t="shared" si="47"/>
        <v>11943.800000000001</v>
      </c>
      <c r="Q397" s="15">
        <f t="shared" si="48"/>
        <v>63302.14</v>
      </c>
      <c r="R397" s="11" t="s">
        <v>2899</v>
      </c>
      <c r="S397" s="3" t="s">
        <v>2479</v>
      </c>
      <c r="T397" s="3" t="s">
        <v>2773</v>
      </c>
      <c r="U397" s="3" t="s">
        <v>949</v>
      </c>
      <c r="V397" s="3" t="s">
        <v>2900</v>
      </c>
      <c r="W397" s="23">
        <v>4046963330071</v>
      </c>
      <c r="X397" s="16">
        <v>0.22</v>
      </c>
    </row>
    <row r="398" spans="1:24" ht="60" x14ac:dyDescent="0.25">
      <c r="A398" s="3" t="s">
        <v>2480</v>
      </c>
      <c r="B398" s="3" t="s">
        <v>2770</v>
      </c>
      <c r="C398" s="5" t="s">
        <v>2768</v>
      </c>
      <c r="D398" s="13">
        <v>1257.25</v>
      </c>
      <c r="E398" s="5">
        <v>40</v>
      </c>
      <c r="F398" s="5"/>
      <c r="G398" s="5">
        <v>1</v>
      </c>
      <c r="H398" s="5">
        <v>1</v>
      </c>
      <c r="I398" s="5">
        <v>1</v>
      </c>
      <c r="J398" s="5">
        <v>10</v>
      </c>
      <c r="K398" s="14">
        <f t="shared" si="42"/>
        <v>50290</v>
      </c>
      <c r="L398" s="14">
        <f t="shared" si="43"/>
        <v>0</v>
      </c>
      <c r="M398" s="14">
        <f t="shared" si="44"/>
        <v>1257.25</v>
      </c>
      <c r="N398" s="14">
        <f t="shared" si="45"/>
        <v>1257.25</v>
      </c>
      <c r="O398" s="14">
        <f t="shared" si="46"/>
        <v>1257.25</v>
      </c>
      <c r="P398" s="14">
        <f t="shared" si="47"/>
        <v>12572.5</v>
      </c>
      <c r="Q398" s="15">
        <f t="shared" si="48"/>
        <v>66634.25</v>
      </c>
      <c r="R398" s="11" t="s">
        <v>2901</v>
      </c>
      <c r="S398" s="3" t="s">
        <v>2481</v>
      </c>
      <c r="T398" s="3" t="s">
        <v>2773</v>
      </c>
      <c r="U398" s="3" t="s">
        <v>949</v>
      </c>
      <c r="V398" s="3" t="s">
        <v>2902</v>
      </c>
      <c r="W398" s="23">
        <v>4046963330088</v>
      </c>
      <c r="X398" s="16">
        <v>0.22</v>
      </c>
    </row>
    <row r="399" spans="1:24" ht="60" x14ac:dyDescent="0.25">
      <c r="A399" s="3" t="s">
        <v>1049</v>
      </c>
      <c r="B399" s="3" t="s">
        <v>2771</v>
      </c>
      <c r="C399" s="5" t="s">
        <v>2768</v>
      </c>
      <c r="D399" s="13">
        <v>69.983333333333334</v>
      </c>
      <c r="E399" s="5">
        <v>80</v>
      </c>
      <c r="F399" s="5"/>
      <c r="G399" s="5">
        <v>1</v>
      </c>
      <c r="H399" s="5">
        <v>1</v>
      </c>
      <c r="I399" s="5">
        <v>1</v>
      </c>
      <c r="J399" s="5">
        <v>10</v>
      </c>
      <c r="K399" s="14">
        <f t="shared" si="42"/>
        <v>5598.666666666667</v>
      </c>
      <c r="L399" s="14">
        <f t="shared" si="43"/>
        <v>0</v>
      </c>
      <c r="M399" s="14">
        <f t="shared" si="44"/>
        <v>69.983333333333334</v>
      </c>
      <c r="N399" s="14">
        <f t="shared" si="45"/>
        <v>69.983333333333334</v>
      </c>
      <c r="O399" s="14">
        <f t="shared" si="46"/>
        <v>69.983333333333334</v>
      </c>
      <c r="P399" s="14">
        <f t="shared" si="47"/>
        <v>699.83333333333337</v>
      </c>
      <c r="Q399" s="15">
        <f t="shared" si="48"/>
        <v>6508.4500000000007</v>
      </c>
      <c r="R399" s="11" t="s">
        <v>1050</v>
      </c>
      <c r="S399" s="3" t="s">
        <v>1051</v>
      </c>
      <c r="T399" s="3" t="s">
        <v>18</v>
      </c>
      <c r="U399" s="3" t="s">
        <v>949</v>
      </c>
      <c r="V399" s="2" t="s">
        <v>20</v>
      </c>
      <c r="W399" s="21"/>
      <c r="X399" s="16">
        <v>0.22</v>
      </c>
    </row>
    <row r="400" spans="1:24" ht="33.75" x14ac:dyDescent="0.25">
      <c r="A400" s="3" t="s">
        <v>2287</v>
      </c>
      <c r="B400" s="3" t="s">
        <v>2771</v>
      </c>
      <c r="C400" s="5" t="s">
        <v>2768</v>
      </c>
      <c r="D400" s="13">
        <v>47.291666666666664</v>
      </c>
      <c r="E400" s="5">
        <v>20</v>
      </c>
      <c r="F400" s="5"/>
      <c r="G400" s="5">
        <v>1</v>
      </c>
      <c r="H400" s="5">
        <v>1</v>
      </c>
      <c r="I400" s="5">
        <v>1</v>
      </c>
      <c r="J400" s="5">
        <v>10</v>
      </c>
      <c r="K400" s="14">
        <f t="shared" si="42"/>
        <v>945.83333333333326</v>
      </c>
      <c r="L400" s="14">
        <f t="shared" si="43"/>
        <v>0</v>
      </c>
      <c r="M400" s="14">
        <f t="shared" si="44"/>
        <v>47.291666666666664</v>
      </c>
      <c r="N400" s="14">
        <f t="shared" si="45"/>
        <v>47.291666666666664</v>
      </c>
      <c r="O400" s="14">
        <f t="shared" si="46"/>
        <v>47.291666666666664</v>
      </c>
      <c r="P400" s="14">
        <f t="shared" si="47"/>
        <v>472.91666666666663</v>
      </c>
      <c r="Q400" s="15">
        <f t="shared" si="48"/>
        <v>1560.625</v>
      </c>
      <c r="R400" s="11" t="s">
        <v>2288</v>
      </c>
      <c r="S400" s="3" t="s">
        <v>2289</v>
      </c>
      <c r="T400" s="3" t="s">
        <v>2268</v>
      </c>
      <c r="U400" s="3" t="s">
        <v>2290</v>
      </c>
      <c r="V400" s="2" t="s">
        <v>20</v>
      </c>
      <c r="W400" s="21"/>
      <c r="X400" s="16">
        <v>0.22</v>
      </c>
    </row>
    <row r="401" spans="1:24" ht="33.75" x14ac:dyDescent="0.25">
      <c r="A401" s="3" t="s">
        <v>2291</v>
      </c>
      <c r="B401" s="3" t="s">
        <v>2771</v>
      </c>
      <c r="C401" s="5" t="s">
        <v>2768</v>
      </c>
      <c r="D401" s="13">
        <v>49.083333333333336</v>
      </c>
      <c r="E401" s="5">
        <v>20</v>
      </c>
      <c r="F401" s="5"/>
      <c r="G401" s="5">
        <v>1</v>
      </c>
      <c r="H401" s="5">
        <v>1</v>
      </c>
      <c r="I401" s="5">
        <v>1</v>
      </c>
      <c r="J401" s="5">
        <v>10</v>
      </c>
      <c r="K401" s="14">
        <f t="shared" si="42"/>
        <v>981.66666666666674</v>
      </c>
      <c r="L401" s="14">
        <f t="shared" si="43"/>
        <v>0</v>
      </c>
      <c r="M401" s="14">
        <f t="shared" si="44"/>
        <v>49.083333333333336</v>
      </c>
      <c r="N401" s="14">
        <f t="shared" si="45"/>
        <v>49.083333333333336</v>
      </c>
      <c r="O401" s="14">
        <f t="shared" si="46"/>
        <v>49.083333333333336</v>
      </c>
      <c r="P401" s="14">
        <f t="shared" si="47"/>
        <v>490.83333333333337</v>
      </c>
      <c r="Q401" s="15">
        <f t="shared" si="48"/>
        <v>1619.75</v>
      </c>
      <c r="R401" s="11" t="s">
        <v>2292</v>
      </c>
      <c r="S401" s="3" t="s">
        <v>2293</v>
      </c>
      <c r="T401" s="3" t="s">
        <v>2268</v>
      </c>
      <c r="U401" s="3" t="s">
        <v>2290</v>
      </c>
      <c r="V401" s="2" t="s">
        <v>20</v>
      </c>
      <c r="W401" s="21"/>
      <c r="X401" s="16">
        <v>0.22</v>
      </c>
    </row>
    <row r="402" spans="1:24" ht="60" x14ac:dyDescent="0.25">
      <c r="A402" s="3" t="s">
        <v>1052</v>
      </c>
      <c r="B402" s="3" t="s">
        <v>2771</v>
      </c>
      <c r="C402" s="5" t="s">
        <v>2768</v>
      </c>
      <c r="D402" s="13">
        <v>21.35</v>
      </c>
      <c r="E402" s="5">
        <v>20</v>
      </c>
      <c r="F402" s="5"/>
      <c r="G402" s="5">
        <v>1</v>
      </c>
      <c r="H402" s="5">
        <v>1</v>
      </c>
      <c r="I402" s="5">
        <v>1</v>
      </c>
      <c r="J402" s="5">
        <v>10</v>
      </c>
      <c r="K402" s="14">
        <f t="shared" si="42"/>
        <v>427</v>
      </c>
      <c r="L402" s="14">
        <f t="shared" si="43"/>
        <v>0</v>
      </c>
      <c r="M402" s="14">
        <f t="shared" si="44"/>
        <v>21.35</v>
      </c>
      <c r="N402" s="14">
        <f t="shared" si="45"/>
        <v>21.35</v>
      </c>
      <c r="O402" s="14">
        <f t="shared" si="46"/>
        <v>21.35</v>
      </c>
      <c r="P402" s="14">
        <f t="shared" si="47"/>
        <v>213.5</v>
      </c>
      <c r="Q402" s="15">
        <f t="shared" si="48"/>
        <v>704.55000000000007</v>
      </c>
      <c r="R402" s="11" t="s">
        <v>1053</v>
      </c>
      <c r="S402" s="3" t="s">
        <v>1054</v>
      </c>
      <c r="T402" s="3" t="s">
        <v>18</v>
      </c>
      <c r="U402" s="3" t="s">
        <v>1055</v>
      </c>
      <c r="V402" s="2" t="s">
        <v>20</v>
      </c>
      <c r="W402" s="21"/>
      <c r="X402" s="16">
        <v>0.22</v>
      </c>
    </row>
    <row r="403" spans="1:24" ht="75" x14ac:dyDescent="0.25">
      <c r="A403" s="3" t="s">
        <v>2484</v>
      </c>
      <c r="B403" s="3" t="s">
        <v>2770</v>
      </c>
      <c r="C403" s="5" t="s">
        <v>2768</v>
      </c>
      <c r="D403" s="13">
        <v>49.68</v>
      </c>
      <c r="E403" s="5">
        <v>20</v>
      </c>
      <c r="F403" s="5"/>
      <c r="G403" s="5">
        <v>1</v>
      </c>
      <c r="H403" s="5">
        <v>1</v>
      </c>
      <c r="I403" s="5">
        <v>1</v>
      </c>
      <c r="J403" s="5">
        <v>10</v>
      </c>
      <c r="K403" s="14">
        <f t="shared" si="42"/>
        <v>993.6</v>
      </c>
      <c r="L403" s="14">
        <f t="shared" si="43"/>
        <v>0</v>
      </c>
      <c r="M403" s="14">
        <f t="shared" si="44"/>
        <v>49.68</v>
      </c>
      <c r="N403" s="14">
        <f t="shared" si="45"/>
        <v>49.68</v>
      </c>
      <c r="O403" s="14">
        <f t="shared" si="46"/>
        <v>49.68</v>
      </c>
      <c r="P403" s="14">
        <f t="shared" si="47"/>
        <v>496.8</v>
      </c>
      <c r="Q403" s="15">
        <f t="shared" si="48"/>
        <v>1639.44</v>
      </c>
      <c r="R403" s="11" t="s">
        <v>2903</v>
      </c>
      <c r="S403" s="3" t="s">
        <v>2485</v>
      </c>
      <c r="T403" s="3" t="s">
        <v>2773</v>
      </c>
      <c r="U403" s="3" t="s">
        <v>2904</v>
      </c>
      <c r="V403" s="3" t="s">
        <v>2905</v>
      </c>
      <c r="W403" s="23">
        <v>4038653140190</v>
      </c>
      <c r="X403" s="16">
        <v>0.22</v>
      </c>
    </row>
    <row r="404" spans="1:24" ht="60" x14ac:dyDescent="0.25">
      <c r="A404" s="3" t="s">
        <v>2486</v>
      </c>
      <c r="B404" s="3" t="s">
        <v>2770</v>
      </c>
      <c r="C404" s="5" t="s">
        <v>2768</v>
      </c>
      <c r="D404" s="13">
        <v>48.37</v>
      </c>
      <c r="E404" s="5">
        <v>20</v>
      </c>
      <c r="F404" s="5"/>
      <c r="G404" s="5">
        <v>1</v>
      </c>
      <c r="H404" s="5">
        <v>1</v>
      </c>
      <c r="I404" s="5">
        <v>1</v>
      </c>
      <c r="J404" s="5">
        <v>10</v>
      </c>
      <c r="K404" s="14">
        <f t="shared" si="42"/>
        <v>967.4</v>
      </c>
      <c r="L404" s="14">
        <f t="shared" si="43"/>
        <v>0</v>
      </c>
      <c r="M404" s="14">
        <f t="shared" si="44"/>
        <v>48.37</v>
      </c>
      <c r="N404" s="14">
        <f t="shared" si="45"/>
        <v>48.37</v>
      </c>
      <c r="O404" s="14">
        <f t="shared" si="46"/>
        <v>48.37</v>
      </c>
      <c r="P404" s="14">
        <f t="shared" si="47"/>
        <v>483.7</v>
      </c>
      <c r="Q404" s="15">
        <f t="shared" si="48"/>
        <v>1596.2099999999998</v>
      </c>
      <c r="R404" s="11" t="s">
        <v>2906</v>
      </c>
      <c r="S404" s="3" t="s">
        <v>2487</v>
      </c>
      <c r="T404" s="3" t="s">
        <v>2773</v>
      </c>
      <c r="U404" s="3" t="s">
        <v>2904</v>
      </c>
      <c r="V404" s="3" t="s">
        <v>2907</v>
      </c>
      <c r="W404" s="23">
        <v>4038653140220</v>
      </c>
      <c r="X404" s="16">
        <v>0.22</v>
      </c>
    </row>
    <row r="405" spans="1:24" ht="60" x14ac:dyDescent="0.25">
      <c r="A405" s="3" t="s">
        <v>1056</v>
      </c>
      <c r="B405" s="3" t="s">
        <v>2771</v>
      </c>
      <c r="C405" s="5" t="s">
        <v>2768</v>
      </c>
      <c r="D405" s="13">
        <v>19.45</v>
      </c>
      <c r="E405" s="5">
        <v>20</v>
      </c>
      <c r="F405" s="5"/>
      <c r="G405" s="5">
        <v>1</v>
      </c>
      <c r="H405" s="5">
        <v>1</v>
      </c>
      <c r="I405" s="5">
        <v>1</v>
      </c>
      <c r="J405" s="5">
        <v>10</v>
      </c>
      <c r="K405" s="14">
        <f t="shared" si="42"/>
        <v>389</v>
      </c>
      <c r="L405" s="14">
        <f t="shared" si="43"/>
        <v>0</v>
      </c>
      <c r="M405" s="14">
        <f t="shared" si="44"/>
        <v>19.45</v>
      </c>
      <c r="N405" s="14">
        <f t="shared" si="45"/>
        <v>19.45</v>
      </c>
      <c r="O405" s="14">
        <f t="shared" si="46"/>
        <v>19.45</v>
      </c>
      <c r="P405" s="14">
        <f t="shared" si="47"/>
        <v>194.5</v>
      </c>
      <c r="Q405" s="15">
        <f t="shared" si="48"/>
        <v>641.84999999999991</v>
      </c>
      <c r="R405" s="11" t="s">
        <v>1057</v>
      </c>
      <c r="S405" s="3" t="s">
        <v>1058</v>
      </c>
      <c r="T405" s="3" t="s">
        <v>18</v>
      </c>
      <c r="U405" s="3" t="s">
        <v>1055</v>
      </c>
      <c r="V405" s="2" t="s">
        <v>20</v>
      </c>
      <c r="W405" s="21"/>
      <c r="X405" s="16">
        <v>0.22</v>
      </c>
    </row>
    <row r="406" spans="1:24" ht="60" x14ac:dyDescent="0.25">
      <c r="A406" s="3" t="s">
        <v>1059</v>
      </c>
      <c r="B406" s="3" t="s">
        <v>2771</v>
      </c>
      <c r="C406" s="5" t="s">
        <v>2768</v>
      </c>
      <c r="D406" s="13">
        <v>19.45</v>
      </c>
      <c r="E406" s="5">
        <v>20</v>
      </c>
      <c r="F406" s="5"/>
      <c r="G406" s="5">
        <v>1</v>
      </c>
      <c r="H406" s="5">
        <v>1</v>
      </c>
      <c r="I406" s="5">
        <v>1</v>
      </c>
      <c r="J406" s="5">
        <v>10</v>
      </c>
      <c r="K406" s="14">
        <f t="shared" si="42"/>
        <v>389</v>
      </c>
      <c r="L406" s="14">
        <f t="shared" si="43"/>
        <v>0</v>
      </c>
      <c r="M406" s="14">
        <f t="shared" si="44"/>
        <v>19.45</v>
      </c>
      <c r="N406" s="14">
        <f t="shared" si="45"/>
        <v>19.45</v>
      </c>
      <c r="O406" s="14">
        <f t="shared" si="46"/>
        <v>19.45</v>
      </c>
      <c r="P406" s="14">
        <f t="shared" si="47"/>
        <v>194.5</v>
      </c>
      <c r="Q406" s="15">
        <f t="shared" si="48"/>
        <v>641.84999999999991</v>
      </c>
      <c r="R406" s="11" t="s">
        <v>1057</v>
      </c>
      <c r="S406" s="3" t="s">
        <v>1060</v>
      </c>
      <c r="T406" s="3" t="s">
        <v>18</v>
      </c>
      <c r="U406" s="3" t="s">
        <v>1055</v>
      </c>
      <c r="V406" s="2" t="s">
        <v>20</v>
      </c>
      <c r="W406" s="21"/>
      <c r="X406" s="16">
        <v>0.22</v>
      </c>
    </row>
    <row r="407" spans="1:24" ht="60" x14ac:dyDescent="0.25">
      <c r="A407" s="3" t="s">
        <v>2488</v>
      </c>
      <c r="B407" s="3" t="s">
        <v>2770</v>
      </c>
      <c r="C407" s="5" t="s">
        <v>2768</v>
      </c>
      <c r="D407" s="13">
        <v>30.99</v>
      </c>
      <c r="E407" s="5">
        <v>20</v>
      </c>
      <c r="F407" s="5"/>
      <c r="G407" s="5">
        <v>1</v>
      </c>
      <c r="H407" s="5">
        <v>1</v>
      </c>
      <c r="I407" s="5">
        <v>1</v>
      </c>
      <c r="J407" s="5">
        <v>10</v>
      </c>
      <c r="K407" s="14">
        <f t="shared" si="42"/>
        <v>619.79999999999995</v>
      </c>
      <c r="L407" s="14">
        <f t="shared" si="43"/>
        <v>0</v>
      </c>
      <c r="M407" s="14">
        <f t="shared" si="44"/>
        <v>30.99</v>
      </c>
      <c r="N407" s="14">
        <f t="shared" si="45"/>
        <v>30.99</v>
      </c>
      <c r="O407" s="14">
        <f t="shared" si="46"/>
        <v>30.99</v>
      </c>
      <c r="P407" s="14">
        <f t="shared" si="47"/>
        <v>309.89999999999998</v>
      </c>
      <c r="Q407" s="15">
        <f t="shared" si="48"/>
        <v>1022.67</v>
      </c>
      <c r="R407" s="11" t="s">
        <v>2908</v>
      </c>
      <c r="S407" s="3" t="s">
        <v>2489</v>
      </c>
      <c r="T407" s="3" t="s">
        <v>2773</v>
      </c>
      <c r="U407" s="3" t="s">
        <v>2904</v>
      </c>
      <c r="V407" s="3" t="s">
        <v>2909</v>
      </c>
      <c r="W407" s="23">
        <v>4038653028986</v>
      </c>
      <c r="X407" s="16">
        <v>0.22</v>
      </c>
    </row>
    <row r="408" spans="1:24" ht="75" x14ac:dyDescent="0.25">
      <c r="A408" s="3" t="s">
        <v>2490</v>
      </c>
      <c r="B408" s="3" t="s">
        <v>2770</v>
      </c>
      <c r="C408" s="5" t="s">
        <v>2768</v>
      </c>
      <c r="D408" s="13">
        <v>30.99</v>
      </c>
      <c r="E408" s="5">
        <v>20</v>
      </c>
      <c r="F408" s="5"/>
      <c r="G408" s="5">
        <v>1</v>
      </c>
      <c r="H408" s="5">
        <v>1</v>
      </c>
      <c r="I408" s="5">
        <v>1</v>
      </c>
      <c r="J408" s="5">
        <v>10</v>
      </c>
      <c r="K408" s="14">
        <f t="shared" si="42"/>
        <v>619.79999999999995</v>
      </c>
      <c r="L408" s="14">
        <f t="shared" si="43"/>
        <v>0</v>
      </c>
      <c r="M408" s="14">
        <f t="shared" si="44"/>
        <v>30.99</v>
      </c>
      <c r="N408" s="14">
        <f t="shared" si="45"/>
        <v>30.99</v>
      </c>
      <c r="O408" s="14">
        <f t="shared" si="46"/>
        <v>30.99</v>
      </c>
      <c r="P408" s="14">
        <f t="shared" si="47"/>
        <v>309.89999999999998</v>
      </c>
      <c r="Q408" s="15">
        <f t="shared" si="48"/>
        <v>1022.67</v>
      </c>
      <c r="R408" s="11" t="s">
        <v>2910</v>
      </c>
      <c r="S408" s="3" t="s">
        <v>2491</v>
      </c>
      <c r="T408" s="3" t="s">
        <v>2773</v>
      </c>
      <c r="U408" s="3" t="s">
        <v>2904</v>
      </c>
      <c r="V408" s="3" t="s">
        <v>2911</v>
      </c>
      <c r="W408" s="23">
        <v>4038653028993</v>
      </c>
      <c r="X408" s="16">
        <v>0.22</v>
      </c>
    </row>
    <row r="409" spans="1:24" ht="60" x14ac:dyDescent="0.25">
      <c r="A409" s="3" t="s">
        <v>2492</v>
      </c>
      <c r="B409" s="3" t="s">
        <v>2770</v>
      </c>
      <c r="C409" s="5" t="s">
        <v>2768</v>
      </c>
      <c r="D409" s="13">
        <v>44.38</v>
      </c>
      <c r="E409" s="5">
        <v>20</v>
      </c>
      <c r="F409" s="5"/>
      <c r="G409" s="5">
        <v>1</v>
      </c>
      <c r="H409" s="5">
        <v>1</v>
      </c>
      <c r="I409" s="5">
        <v>1</v>
      </c>
      <c r="J409" s="5">
        <v>10</v>
      </c>
      <c r="K409" s="14">
        <f t="shared" si="42"/>
        <v>887.6</v>
      </c>
      <c r="L409" s="14">
        <f t="shared" si="43"/>
        <v>0</v>
      </c>
      <c r="M409" s="14">
        <f t="shared" si="44"/>
        <v>44.38</v>
      </c>
      <c r="N409" s="14">
        <f t="shared" si="45"/>
        <v>44.38</v>
      </c>
      <c r="O409" s="14">
        <f t="shared" si="46"/>
        <v>44.38</v>
      </c>
      <c r="P409" s="14">
        <f t="shared" si="47"/>
        <v>443.8</v>
      </c>
      <c r="Q409" s="15">
        <f t="shared" si="48"/>
        <v>1464.54</v>
      </c>
      <c r="R409" s="11" t="s">
        <v>2912</v>
      </c>
      <c r="S409" s="3" t="s">
        <v>2493</v>
      </c>
      <c r="T409" s="3" t="s">
        <v>2773</v>
      </c>
      <c r="U409" s="3" t="s">
        <v>2904</v>
      </c>
      <c r="V409" s="3" t="s">
        <v>2913</v>
      </c>
      <c r="W409" s="23">
        <v>4038653029068</v>
      </c>
      <c r="X409" s="16">
        <v>0.22</v>
      </c>
    </row>
    <row r="410" spans="1:24" ht="75" x14ac:dyDescent="0.25">
      <c r="A410" s="3" t="s">
        <v>2494</v>
      </c>
      <c r="B410" s="3" t="s">
        <v>2770</v>
      </c>
      <c r="C410" s="5" t="s">
        <v>2768</v>
      </c>
      <c r="D410" s="13">
        <v>44.38</v>
      </c>
      <c r="E410" s="5">
        <v>20</v>
      </c>
      <c r="F410" s="5"/>
      <c r="G410" s="5">
        <v>1</v>
      </c>
      <c r="H410" s="5">
        <v>1</v>
      </c>
      <c r="I410" s="5">
        <v>1</v>
      </c>
      <c r="J410" s="5">
        <v>10</v>
      </c>
      <c r="K410" s="14">
        <f t="shared" si="42"/>
        <v>887.6</v>
      </c>
      <c r="L410" s="14">
        <f t="shared" si="43"/>
        <v>0</v>
      </c>
      <c r="M410" s="14">
        <f t="shared" si="44"/>
        <v>44.38</v>
      </c>
      <c r="N410" s="14">
        <f t="shared" si="45"/>
        <v>44.38</v>
      </c>
      <c r="O410" s="14">
        <f t="shared" si="46"/>
        <v>44.38</v>
      </c>
      <c r="P410" s="14">
        <f t="shared" si="47"/>
        <v>443.8</v>
      </c>
      <c r="Q410" s="15">
        <f t="shared" si="48"/>
        <v>1464.54</v>
      </c>
      <c r="R410" s="11" t="s">
        <v>2914</v>
      </c>
      <c r="S410" s="3" t="s">
        <v>2495</v>
      </c>
      <c r="T410" s="3" t="s">
        <v>2773</v>
      </c>
      <c r="U410" s="3" t="s">
        <v>2904</v>
      </c>
      <c r="V410" s="3" t="s">
        <v>2915</v>
      </c>
      <c r="W410" s="23">
        <v>4038653029075</v>
      </c>
      <c r="X410" s="16">
        <v>0.22</v>
      </c>
    </row>
    <row r="411" spans="1:24" ht="60" x14ac:dyDescent="0.25">
      <c r="A411" s="3" t="s">
        <v>1072</v>
      </c>
      <c r="B411" s="3" t="s">
        <v>2771</v>
      </c>
      <c r="C411" s="5" t="s">
        <v>2768</v>
      </c>
      <c r="D411" s="13">
        <v>12.966666666666667</v>
      </c>
      <c r="E411" s="5">
        <v>20</v>
      </c>
      <c r="F411" s="5"/>
      <c r="G411" s="5">
        <v>1</v>
      </c>
      <c r="H411" s="5">
        <v>10</v>
      </c>
      <c r="I411" s="5">
        <v>1</v>
      </c>
      <c r="J411" s="5">
        <v>10</v>
      </c>
      <c r="K411" s="14">
        <f t="shared" si="42"/>
        <v>259.33333333333331</v>
      </c>
      <c r="L411" s="14">
        <f t="shared" si="43"/>
        <v>0</v>
      </c>
      <c r="M411" s="14">
        <f t="shared" si="44"/>
        <v>12.966666666666667</v>
      </c>
      <c r="N411" s="14">
        <f t="shared" si="45"/>
        <v>129.66666666666666</v>
      </c>
      <c r="O411" s="14">
        <f t="shared" si="46"/>
        <v>12.966666666666667</v>
      </c>
      <c r="P411" s="14">
        <f t="shared" si="47"/>
        <v>129.66666666666666</v>
      </c>
      <c r="Q411" s="15">
        <f t="shared" si="48"/>
        <v>544.59999999999991</v>
      </c>
      <c r="R411" s="11" t="s">
        <v>1073</v>
      </c>
      <c r="S411" s="3" t="s">
        <v>1074</v>
      </c>
      <c r="T411" s="3" t="s">
        <v>18</v>
      </c>
      <c r="U411" s="3" t="s">
        <v>1075</v>
      </c>
      <c r="V411" s="2" t="s">
        <v>20</v>
      </c>
      <c r="W411" s="21"/>
      <c r="X411" s="16">
        <v>0.22</v>
      </c>
    </row>
    <row r="412" spans="1:24" ht="60" x14ac:dyDescent="0.25">
      <c r="A412" s="3" t="s">
        <v>1076</v>
      </c>
      <c r="B412" s="3" t="s">
        <v>2771</v>
      </c>
      <c r="C412" s="5" t="s">
        <v>2768</v>
      </c>
      <c r="D412" s="13">
        <v>12.966666666666667</v>
      </c>
      <c r="E412" s="5">
        <v>20</v>
      </c>
      <c r="F412" s="5"/>
      <c r="G412" s="5">
        <v>1</v>
      </c>
      <c r="H412" s="5">
        <v>10</v>
      </c>
      <c r="I412" s="5">
        <v>1</v>
      </c>
      <c r="J412" s="5">
        <v>10</v>
      </c>
      <c r="K412" s="14">
        <f t="shared" si="42"/>
        <v>259.33333333333331</v>
      </c>
      <c r="L412" s="14">
        <f t="shared" si="43"/>
        <v>0</v>
      </c>
      <c r="M412" s="14">
        <f t="shared" si="44"/>
        <v>12.966666666666667</v>
      </c>
      <c r="N412" s="14">
        <f t="shared" si="45"/>
        <v>129.66666666666666</v>
      </c>
      <c r="O412" s="14">
        <f t="shared" si="46"/>
        <v>12.966666666666667</v>
      </c>
      <c r="P412" s="14">
        <f t="shared" si="47"/>
        <v>129.66666666666666</v>
      </c>
      <c r="Q412" s="15">
        <f t="shared" si="48"/>
        <v>544.59999999999991</v>
      </c>
      <c r="R412" s="11" t="s">
        <v>1077</v>
      </c>
      <c r="S412" s="3" t="s">
        <v>1078</v>
      </c>
      <c r="T412" s="3" t="s">
        <v>18</v>
      </c>
      <c r="U412" s="3" t="s">
        <v>1075</v>
      </c>
      <c r="V412" s="2" t="s">
        <v>20</v>
      </c>
      <c r="W412" s="21"/>
      <c r="X412" s="16">
        <v>0.22</v>
      </c>
    </row>
    <row r="413" spans="1:24" ht="60" x14ac:dyDescent="0.25">
      <c r="A413" s="3" t="s">
        <v>1079</v>
      </c>
      <c r="B413" s="3" t="s">
        <v>2771</v>
      </c>
      <c r="C413" s="5" t="s">
        <v>2768</v>
      </c>
      <c r="D413" s="13">
        <v>12.966666666666667</v>
      </c>
      <c r="E413" s="5">
        <v>20</v>
      </c>
      <c r="F413" s="5"/>
      <c r="G413" s="5">
        <v>1</v>
      </c>
      <c r="H413" s="5">
        <v>10</v>
      </c>
      <c r="I413" s="5">
        <v>1</v>
      </c>
      <c r="J413" s="5">
        <v>10</v>
      </c>
      <c r="K413" s="14">
        <f t="shared" si="42"/>
        <v>259.33333333333331</v>
      </c>
      <c r="L413" s="14">
        <f t="shared" si="43"/>
        <v>0</v>
      </c>
      <c r="M413" s="14">
        <f t="shared" si="44"/>
        <v>12.966666666666667</v>
      </c>
      <c r="N413" s="14">
        <f t="shared" si="45"/>
        <v>129.66666666666666</v>
      </c>
      <c r="O413" s="14">
        <f t="shared" si="46"/>
        <v>12.966666666666667</v>
      </c>
      <c r="P413" s="14">
        <f t="shared" si="47"/>
        <v>129.66666666666666</v>
      </c>
      <c r="Q413" s="15">
        <f t="shared" si="48"/>
        <v>544.59999999999991</v>
      </c>
      <c r="R413" s="11" t="s">
        <v>1080</v>
      </c>
      <c r="S413" s="3" t="s">
        <v>1081</v>
      </c>
      <c r="T413" s="3" t="s">
        <v>18</v>
      </c>
      <c r="U413" s="3" t="s">
        <v>1075</v>
      </c>
      <c r="V413" s="2" t="s">
        <v>20</v>
      </c>
      <c r="W413" s="21"/>
      <c r="X413" s="16">
        <v>0.22</v>
      </c>
    </row>
    <row r="414" spans="1:24" ht="60" x14ac:dyDescent="0.25">
      <c r="A414" s="3" t="s">
        <v>1082</v>
      </c>
      <c r="B414" s="3" t="s">
        <v>2771</v>
      </c>
      <c r="C414" s="5" t="s">
        <v>2768</v>
      </c>
      <c r="D414" s="13">
        <v>12.966666666666667</v>
      </c>
      <c r="E414" s="5">
        <v>20</v>
      </c>
      <c r="F414" s="5"/>
      <c r="G414" s="5">
        <v>1</v>
      </c>
      <c r="H414" s="5">
        <v>10</v>
      </c>
      <c r="I414" s="5">
        <v>1</v>
      </c>
      <c r="J414" s="5">
        <v>10</v>
      </c>
      <c r="K414" s="14">
        <f t="shared" si="42"/>
        <v>259.33333333333331</v>
      </c>
      <c r="L414" s="14">
        <f t="shared" si="43"/>
        <v>0</v>
      </c>
      <c r="M414" s="14">
        <f t="shared" si="44"/>
        <v>12.966666666666667</v>
      </c>
      <c r="N414" s="14">
        <f t="shared" si="45"/>
        <v>129.66666666666666</v>
      </c>
      <c r="O414" s="14">
        <f t="shared" si="46"/>
        <v>12.966666666666667</v>
      </c>
      <c r="P414" s="14">
        <f t="shared" si="47"/>
        <v>129.66666666666666</v>
      </c>
      <c r="Q414" s="15">
        <f t="shared" si="48"/>
        <v>544.59999999999991</v>
      </c>
      <c r="R414" s="11" t="s">
        <v>1083</v>
      </c>
      <c r="S414" s="3" t="s">
        <v>1084</v>
      </c>
      <c r="T414" s="3" t="s">
        <v>18</v>
      </c>
      <c r="U414" s="3" t="s">
        <v>1075</v>
      </c>
      <c r="V414" s="2" t="s">
        <v>20</v>
      </c>
      <c r="W414" s="21"/>
      <c r="X414" s="16">
        <v>0.22</v>
      </c>
    </row>
    <row r="415" spans="1:24" ht="60" x14ac:dyDescent="0.25">
      <c r="A415" s="3" t="s">
        <v>1085</v>
      </c>
      <c r="B415" s="3" t="s">
        <v>2771</v>
      </c>
      <c r="C415" s="5" t="s">
        <v>2768</v>
      </c>
      <c r="D415" s="13">
        <v>11.366666666666667</v>
      </c>
      <c r="E415" s="5">
        <v>20</v>
      </c>
      <c r="F415" s="5"/>
      <c r="G415" s="5">
        <v>1</v>
      </c>
      <c r="H415" s="5">
        <v>10</v>
      </c>
      <c r="I415" s="5">
        <v>1</v>
      </c>
      <c r="J415" s="5">
        <v>10</v>
      </c>
      <c r="K415" s="14">
        <f t="shared" si="42"/>
        <v>227.33333333333334</v>
      </c>
      <c r="L415" s="14">
        <f t="shared" si="43"/>
        <v>0</v>
      </c>
      <c r="M415" s="14">
        <f t="shared" si="44"/>
        <v>11.366666666666667</v>
      </c>
      <c r="N415" s="14">
        <f t="shared" si="45"/>
        <v>113.66666666666667</v>
      </c>
      <c r="O415" s="14">
        <f t="shared" si="46"/>
        <v>11.366666666666667</v>
      </c>
      <c r="P415" s="14">
        <f t="shared" si="47"/>
        <v>113.66666666666667</v>
      </c>
      <c r="Q415" s="15">
        <f t="shared" si="48"/>
        <v>477.40000000000003</v>
      </c>
      <c r="R415" s="11" t="s">
        <v>1086</v>
      </c>
      <c r="S415" s="3" t="s">
        <v>1087</v>
      </c>
      <c r="T415" s="3" t="s">
        <v>18</v>
      </c>
      <c r="U415" s="3" t="s">
        <v>1068</v>
      </c>
      <c r="V415" s="2" t="s">
        <v>20</v>
      </c>
      <c r="W415" s="21"/>
      <c r="X415" s="16">
        <v>0.22</v>
      </c>
    </row>
    <row r="416" spans="1:24" ht="45" x14ac:dyDescent="0.25">
      <c r="A416" s="3" t="s">
        <v>1088</v>
      </c>
      <c r="B416" s="3" t="s">
        <v>2771</v>
      </c>
      <c r="C416" s="5" t="s">
        <v>2768</v>
      </c>
      <c r="D416" s="13">
        <v>1.9000000000000001</v>
      </c>
      <c r="E416" s="5">
        <v>200</v>
      </c>
      <c r="F416" s="5"/>
      <c r="G416" s="5">
        <v>1</v>
      </c>
      <c r="H416" s="5">
        <v>10</v>
      </c>
      <c r="I416" s="5">
        <v>1</v>
      </c>
      <c r="J416" s="5">
        <v>10</v>
      </c>
      <c r="K416" s="14">
        <f t="shared" si="42"/>
        <v>380</v>
      </c>
      <c r="L416" s="14">
        <f t="shared" si="43"/>
        <v>0</v>
      </c>
      <c r="M416" s="14">
        <f t="shared" si="44"/>
        <v>1.9000000000000001</v>
      </c>
      <c r="N416" s="14">
        <f t="shared" si="45"/>
        <v>19</v>
      </c>
      <c r="O416" s="14">
        <f t="shared" si="46"/>
        <v>1.9000000000000001</v>
      </c>
      <c r="P416" s="14">
        <f t="shared" si="47"/>
        <v>19</v>
      </c>
      <c r="Q416" s="15">
        <f t="shared" si="48"/>
        <v>421.79999999999995</v>
      </c>
      <c r="R416" s="11" t="s">
        <v>1089</v>
      </c>
      <c r="S416" s="3" t="s">
        <v>1090</v>
      </c>
      <c r="T416" s="3" t="s">
        <v>18</v>
      </c>
      <c r="U416" s="3" t="s">
        <v>1068</v>
      </c>
      <c r="V416" s="2" t="s">
        <v>20</v>
      </c>
      <c r="W416" s="21"/>
      <c r="X416" s="16">
        <v>0.22</v>
      </c>
    </row>
    <row r="417" spans="1:24" ht="60" x14ac:dyDescent="0.25">
      <c r="A417" s="3" t="s">
        <v>1091</v>
      </c>
      <c r="B417" s="3" t="s">
        <v>2771</v>
      </c>
      <c r="C417" s="5" t="s">
        <v>2768</v>
      </c>
      <c r="D417" s="13">
        <v>1.6666666666666667</v>
      </c>
      <c r="E417" s="5">
        <v>200</v>
      </c>
      <c r="F417" s="5"/>
      <c r="G417" s="5">
        <v>1</v>
      </c>
      <c r="H417" s="5">
        <v>10</v>
      </c>
      <c r="I417" s="5">
        <v>1</v>
      </c>
      <c r="J417" s="5">
        <v>10</v>
      </c>
      <c r="K417" s="14">
        <f t="shared" si="42"/>
        <v>333.33333333333337</v>
      </c>
      <c r="L417" s="14">
        <f t="shared" si="43"/>
        <v>0</v>
      </c>
      <c r="M417" s="14">
        <f t="shared" si="44"/>
        <v>1.6666666666666667</v>
      </c>
      <c r="N417" s="14">
        <f t="shared" si="45"/>
        <v>16.666666666666668</v>
      </c>
      <c r="O417" s="14">
        <f t="shared" si="46"/>
        <v>1.6666666666666667</v>
      </c>
      <c r="P417" s="14">
        <f t="shared" si="47"/>
        <v>16.666666666666668</v>
      </c>
      <c r="Q417" s="15">
        <f t="shared" si="48"/>
        <v>370.00000000000011</v>
      </c>
      <c r="R417" s="11" t="s">
        <v>1092</v>
      </c>
      <c r="S417" s="3" t="s">
        <v>1093</v>
      </c>
      <c r="T417" s="3" t="s">
        <v>18</v>
      </c>
      <c r="U417" s="3" t="s">
        <v>1068</v>
      </c>
      <c r="V417" s="2" t="s">
        <v>20</v>
      </c>
      <c r="W417" s="21"/>
      <c r="X417" s="16">
        <v>0.22</v>
      </c>
    </row>
    <row r="418" spans="1:24" ht="60" x14ac:dyDescent="0.25">
      <c r="A418" s="3" t="s">
        <v>1094</v>
      </c>
      <c r="B418" s="3" t="s">
        <v>2771</v>
      </c>
      <c r="C418" s="5" t="s">
        <v>2768</v>
      </c>
      <c r="D418" s="13">
        <v>1.9000000000000001</v>
      </c>
      <c r="E418" s="5">
        <v>200</v>
      </c>
      <c r="F418" s="5"/>
      <c r="G418" s="5">
        <v>1</v>
      </c>
      <c r="H418" s="5">
        <v>10</v>
      </c>
      <c r="I418" s="5">
        <v>1</v>
      </c>
      <c r="J418" s="5">
        <v>10</v>
      </c>
      <c r="K418" s="14">
        <f t="shared" si="42"/>
        <v>380</v>
      </c>
      <c r="L418" s="14">
        <f t="shared" si="43"/>
        <v>0</v>
      </c>
      <c r="M418" s="14">
        <f t="shared" si="44"/>
        <v>1.9000000000000001</v>
      </c>
      <c r="N418" s="14">
        <f t="shared" si="45"/>
        <v>19</v>
      </c>
      <c r="O418" s="14">
        <f t="shared" si="46"/>
        <v>1.9000000000000001</v>
      </c>
      <c r="P418" s="14">
        <f t="shared" si="47"/>
        <v>19</v>
      </c>
      <c r="Q418" s="15">
        <f t="shared" si="48"/>
        <v>421.79999999999995</v>
      </c>
      <c r="R418" s="11" t="s">
        <v>1095</v>
      </c>
      <c r="S418" s="3" t="s">
        <v>1096</v>
      </c>
      <c r="T418" s="3" t="s">
        <v>18</v>
      </c>
      <c r="U418" s="3" t="s">
        <v>1068</v>
      </c>
      <c r="V418" s="2" t="s">
        <v>20</v>
      </c>
      <c r="W418" s="21"/>
      <c r="X418" s="16">
        <v>0.22</v>
      </c>
    </row>
    <row r="419" spans="1:24" ht="45" x14ac:dyDescent="0.25">
      <c r="A419" s="3" t="s">
        <v>1097</v>
      </c>
      <c r="B419" s="3" t="s">
        <v>2771</v>
      </c>
      <c r="C419" s="5" t="s">
        <v>2768</v>
      </c>
      <c r="D419" s="13">
        <v>1.9000000000000001</v>
      </c>
      <c r="E419" s="5">
        <v>200</v>
      </c>
      <c r="F419" s="5"/>
      <c r="G419" s="5">
        <v>1</v>
      </c>
      <c r="H419" s="5">
        <v>10</v>
      </c>
      <c r="I419" s="5">
        <v>1</v>
      </c>
      <c r="J419" s="5">
        <v>10</v>
      </c>
      <c r="K419" s="14">
        <f t="shared" si="42"/>
        <v>380</v>
      </c>
      <c r="L419" s="14">
        <f t="shared" si="43"/>
        <v>0</v>
      </c>
      <c r="M419" s="14">
        <f t="shared" si="44"/>
        <v>1.9000000000000001</v>
      </c>
      <c r="N419" s="14">
        <f t="shared" si="45"/>
        <v>19</v>
      </c>
      <c r="O419" s="14">
        <f t="shared" si="46"/>
        <v>1.9000000000000001</v>
      </c>
      <c r="P419" s="14">
        <f t="shared" si="47"/>
        <v>19</v>
      </c>
      <c r="Q419" s="15">
        <f t="shared" si="48"/>
        <v>421.79999999999995</v>
      </c>
      <c r="R419" s="11" t="s">
        <v>1098</v>
      </c>
      <c r="S419" s="3" t="s">
        <v>1099</v>
      </c>
      <c r="T419" s="3" t="s">
        <v>18</v>
      </c>
      <c r="U419" s="3" t="s">
        <v>1068</v>
      </c>
      <c r="V419" s="2" t="s">
        <v>20</v>
      </c>
      <c r="W419" s="21"/>
      <c r="X419" s="16">
        <v>0.22</v>
      </c>
    </row>
    <row r="420" spans="1:24" ht="60" x14ac:dyDescent="0.25">
      <c r="A420" s="3" t="s">
        <v>1106</v>
      </c>
      <c r="B420" s="3" t="s">
        <v>2771</v>
      </c>
      <c r="C420" s="5" t="s">
        <v>2768</v>
      </c>
      <c r="D420" s="13">
        <v>1.9000000000000001</v>
      </c>
      <c r="E420" s="5">
        <v>200</v>
      </c>
      <c r="F420" s="5"/>
      <c r="G420" s="5">
        <v>1</v>
      </c>
      <c r="H420" s="5">
        <v>10</v>
      </c>
      <c r="I420" s="5">
        <v>1</v>
      </c>
      <c r="J420" s="5">
        <v>10</v>
      </c>
      <c r="K420" s="14">
        <f t="shared" si="42"/>
        <v>380</v>
      </c>
      <c r="L420" s="14">
        <f t="shared" si="43"/>
        <v>0</v>
      </c>
      <c r="M420" s="14">
        <f t="shared" si="44"/>
        <v>1.9000000000000001</v>
      </c>
      <c r="N420" s="14">
        <f t="shared" si="45"/>
        <v>19</v>
      </c>
      <c r="O420" s="14">
        <f t="shared" si="46"/>
        <v>1.9000000000000001</v>
      </c>
      <c r="P420" s="14">
        <f t="shared" si="47"/>
        <v>19</v>
      </c>
      <c r="Q420" s="15">
        <f t="shared" si="48"/>
        <v>421.79999999999995</v>
      </c>
      <c r="R420" s="11" t="s">
        <v>1107</v>
      </c>
      <c r="S420" s="3" t="s">
        <v>1108</v>
      </c>
      <c r="T420" s="3" t="s">
        <v>18</v>
      </c>
      <c r="U420" s="3" t="s">
        <v>1068</v>
      </c>
      <c r="V420" s="2" t="s">
        <v>20</v>
      </c>
      <c r="W420" s="21"/>
      <c r="X420" s="16">
        <v>0.22</v>
      </c>
    </row>
    <row r="421" spans="1:24" ht="45" x14ac:dyDescent="0.25">
      <c r="A421" s="3" t="s">
        <v>1118</v>
      </c>
      <c r="B421" s="3" t="s">
        <v>2771</v>
      </c>
      <c r="C421" s="5" t="s">
        <v>2768</v>
      </c>
      <c r="D421" s="13">
        <v>2.3666666666666667</v>
      </c>
      <c r="E421" s="5">
        <v>200</v>
      </c>
      <c r="F421" s="5"/>
      <c r="G421" s="5">
        <v>1</v>
      </c>
      <c r="H421" s="5">
        <v>1</v>
      </c>
      <c r="I421" s="5">
        <v>1</v>
      </c>
      <c r="J421" s="5">
        <v>10</v>
      </c>
      <c r="K421" s="14">
        <f t="shared" si="42"/>
        <v>473.33333333333331</v>
      </c>
      <c r="L421" s="14">
        <f t="shared" si="43"/>
        <v>0</v>
      </c>
      <c r="M421" s="14">
        <f t="shared" si="44"/>
        <v>2.3666666666666667</v>
      </c>
      <c r="N421" s="14">
        <f t="shared" si="45"/>
        <v>2.3666666666666667</v>
      </c>
      <c r="O421" s="14">
        <f t="shared" si="46"/>
        <v>2.3666666666666667</v>
      </c>
      <c r="P421" s="14">
        <f t="shared" si="47"/>
        <v>23.666666666666668</v>
      </c>
      <c r="Q421" s="15">
        <f t="shared" si="48"/>
        <v>504.1</v>
      </c>
      <c r="R421" s="11" t="s">
        <v>1116</v>
      </c>
      <c r="S421" s="3" t="s">
        <v>1117</v>
      </c>
      <c r="T421" s="3" t="s">
        <v>18</v>
      </c>
      <c r="U421" s="3" t="s">
        <v>1068</v>
      </c>
      <c r="V421" s="2" t="s">
        <v>20</v>
      </c>
      <c r="W421" s="21"/>
      <c r="X421" s="16">
        <v>0.22</v>
      </c>
    </row>
    <row r="422" spans="1:24" ht="45" x14ac:dyDescent="0.25">
      <c r="A422" s="3" t="s">
        <v>1119</v>
      </c>
      <c r="B422" s="3" t="s">
        <v>2771</v>
      </c>
      <c r="C422" s="5" t="s">
        <v>2768</v>
      </c>
      <c r="D422" s="13">
        <v>11.633333333333336</v>
      </c>
      <c r="E422" s="5">
        <v>40</v>
      </c>
      <c r="F422" s="5"/>
      <c r="G422" s="5">
        <v>1</v>
      </c>
      <c r="H422" s="5">
        <v>1</v>
      </c>
      <c r="I422" s="5">
        <v>1</v>
      </c>
      <c r="J422" s="5">
        <v>15</v>
      </c>
      <c r="K422" s="14">
        <f t="shared" si="42"/>
        <v>465.33333333333348</v>
      </c>
      <c r="L422" s="14">
        <f t="shared" si="43"/>
        <v>0</v>
      </c>
      <c r="M422" s="14">
        <f t="shared" si="44"/>
        <v>11.633333333333336</v>
      </c>
      <c r="N422" s="14">
        <f t="shared" si="45"/>
        <v>11.633333333333336</v>
      </c>
      <c r="O422" s="14">
        <f t="shared" si="46"/>
        <v>11.633333333333336</v>
      </c>
      <c r="P422" s="14">
        <f t="shared" si="47"/>
        <v>174.50000000000006</v>
      </c>
      <c r="Q422" s="15">
        <f t="shared" si="48"/>
        <v>674.73333333333358</v>
      </c>
      <c r="R422" s="11" t="s">
        <v>1120</v>
      </c>
      <c r="S422" s="3" t="s">
        <v>1121</v>
      </c>
      <c r="T422" s="3" t="s">
        <v>18</v>
      </c>
      <c r="U422" s="3" t="s">
        <v>1122</v>
      </c>
      <c r="V422" s="2" t="s">
        <v>20</v>
      </c>
      <c r="W422" s="21"/>
      <c r="X422" s="16">
        <v>0.22</v>
      </c>
    </row>
    <row r="423" spans="1:24" ht="45" x14ac:dyDescent="0.25">
      <c r="A423" s="3" t="s">
        <v>1123</v>
      </c>
      <c r="B423" s="3" t="s">
        <v>2771</v>
      </c>
      <c r="C423" s="5" t="s">
        <v>2768</v>
      </c>
      <c r="D423" s="13">
        <v>14.000000000000002</v>
      </c>
      <c r="E423" s="5">
        <v>40</v>
      </c>
      <c r="F423" s="5"/>
      <c r="G423" s="5">
        <v>1</v>
      </c>
      <c r="H423" s="5">
        <v>1</v>
      </c>
      <c r="I423" s="5">
        <v>1</v>
      </c>
      <c r="J423" s="5">
        <v>10</v>
      </c>
      <c r="K423" s="14">
        <f t="shared" si="42"/>
        <v>560.00000000000011</v>
      </c>
      <c r="L423" s="14">
        <f t="shared" si="43"/>
        <v>0</v>
      </c>
      <c r="M423" s="14">
        <f t="shared" si="44"/>
        <v>14.000000000000002</v>
      </c>
      <c r="N423" s="14">
        <f t="shared" si="45"/>
        <v>14.000000000000002</v>
      </c>
      <c r="O423" s="14">
        <f t="shared" si="46"/>
        <v>14.000000000000002</v>
      </c>
      <c r="P423" s="14">
        <f t="shared" si="47"/>
        <v>140.00000000000003</v>
      </c>
      <c r="Q423" s="15">
        <f t="shared" si="48"/>
        <v>742.00000000000011</v>
      </c>
      <c r="R423" s="11" t="s">
        <v>1124</v>
      </c>
      <c r="S423" s="3" t="s">
        <v>1125</v>
      </c>
      <c r="T423" s="3" t="s">
        <v>18</v>
      </c>
      <c r="U423" s="3" t="s">
        <v>1122</v>
      </c>
      <c r="V423" s="2" t="s">
        <v>20</v>
      </c>
      <c r="W423" s="21"/>
      <c r="X423" s="16">
        <v>0.22</v>
      </c>
    </row>
    <row r="424" spans="1:24" ht="60" x14ac:dyDescent="0.25">
      <c r="A424" s="3" t="s">
        <v>1126</v>
      </c>
      <c r="B424" s="3" t="s">
        <v>2771</v>
      </c>
      <c r="C424" s="5" t="s">
        <v>2768</v>
      </c>
      <c r="D424" s="13">
        <v>14.033333333333333</v>
      </c>
      <c r="E424" s="5">
        <v>80</v>
      </c>
      <c r="F424" s="5"/>
      <c r="G424" s="5">
        <v>1</v>
      </c>
      <c r="H424" s="5">
        <v>1</v>
      </c>
      <c r="I424" s="5">
        <v>1</v>
      </c>
      <c r="J424" s="5">
        <v>10</v>
      </c>
      <c r="K424" s="14">
        <f t="shared" si="42"/>
        <v>1122.6666666666667</v>
      </c>
      <c r="L424" s="14">
        <f t="shared" si="43"/>
        <v>0</v>
      </c>
      <c r="M424" s="14">
        <f t="shared" si="44"/>
        <v>14.033333333333333</v>
      </c>
      <c r="N424" s="14">
        <f t="shared" si="45"/>
        <v>14.033333333333333</v>
      </c>
      <c r="O424" s="14">
        <f t="shared" si="46"/>
        <v>14.033333333333333</v>
      </c>
      <c r="P424" s="14">
        <f t="shared" si="47"/>
        <v>140.33333333333334</v>
      </c>
      <c r="Q424" s="15">
        <f t="shared" si="48"/>
        <v>1305.0999999999999</v>
      </c>
      <c r="R424" s="11" t="s">
        <v>1127</v>
      </c>
      <c r="S424" s="3" t="s">
        <v>1128</v>
      </c>
      <c r="T424" s="3" t="s">
        <v>18</v>
      </c>
      <c r="U424" s="3" t="s">
        <v>1122</v>
      </c>
      <c r="V424" s="2" t="s">
        <v>20</v>
      </c>
      <c r="W424" s="21"/>
      <c r="X424" s="16">
        <v>0.22</v>
      </c>
    </row>
    <row r="425" spans="1:24" ht="45" x14ac:dyDescent="0.25">
      <c r="A425" s="3" t="s">
        <v>1129</v>
      </c>
      <c r="B425" s="3" t="s">
        <v>2771</v>
      </c>
      <c r="C425" s="5" t="s">
        <v>2768</v>
      </c>
      <c r="D425" s="13">
        <v>12.8</v>
      </c>
      <c r="E425" s="5">
        <v>80</v>
      </c>
      <c r="F425" s="5"/>
      <c r="G425" s="5">
        <v>1</v>
      </c>
      <c r="H425" s="5">
        <v>1</v>
      </c>
      <c r="I425" s="5">
        <v>1</v>
      </c>
      <c r="J425" s="5">
        <v>10</v>
      </c>
      <c r="K425" s="14">
        <f t="shared" si="42"/>
        <v>1024</v>
      </c>
      <c r="L425" s="14">
        <f t="shared" si="43"/>
        <v>0</v>
      </c>
      <c r="M425" s="14">
        <f t="shared" si="44"/>
        <v>12.8</v>
      </c>
      <c r="N425" s="14">
        <f t="shared" si="45"/>
        <v>12.8</v>
      </c>
      <c r="O425" s="14">
        <f t="shared" si="46"/>
        <v>12.8</v>
      </c>
      <c r="P425" s="14">
        <f t="shared" si="47"/>
        <v>128</v>
      </c>
      <c r="Q425" s="15">
        <f t="shared" si="48"/>
        <v>1190.3999999999999</v>
      </c>
      <c r="R425" s="11" t="s">
        <v>1130</v>
      </c>
      <c r="S425" s="3" t="s">
        <v>1131</v>
      </c>
      <c r="T425" s="3" t="s">
        <v>18</v>
      </c>
      <c r="U425" s="3" t="s">
        <v>1122</v>
      </c>
      <c r="V425" s="2" t="s">
        <v>20</v>
      </c>
      <c r="W425" s="21"/>
      <c r="X425" s="16">
        <v>0.22</v>
      </c>
    </row>
    <row r="426" spans="1:24" ht="45" x14ac:dyDescent="0.25">
      <c r="A426" s="3" t="s">
        <v>1132</v>
      </c>
      <c r="B426" s="3" t="s">
        <v>2771</v>
      </c>
      <c r="C426" s="5" t="s">
        <v>2768</v>
      </c>
      <c r="D426" s="13">
        <v>12.8</v>
      </c>
      <c r="E426" s="5">
        <v>40</v>
      </c>
      <c r="F426" s="5"/>
      <c r="G426" s="5">
        <v>1</v>
      </c>
      <c r="H426" s="5">
        <v>10</v>
      </c>
      <c r="I426" s="5">
        <v>1</v>
      </c>
      <c r="J426" s="5">
        <v>10</v>
      </c>
      <c r="K426" s="14">
        <f t="shared" si="42"/>
        <v>512</v>
      </c>
      <c r="L426" s="14">
        <f t="shared" si="43"/>
        <v>0</v>
      </c>
      <c r="M426" s="14">
        <f t="shared" si="44"/>
        <v>12.8</v>
      </c>
      <c r="N426" s="14">
        <f t="shared" si="45"/>
        <v>128</v>
      </c>
      <c r="O426" s="14">
        <f t="shared" si="46"/>
        <v>12.8</v>
      </c>
      <c r="P426" s="14">
        <f t="shared" si="47"/>
        <v>128</v>
      </c>
      <c r="Q426" s="15">
        <f t="shared" si="48"/>
        <v>793.59999999999991</v>
      </c>
      <c r="R426" s="11" t="s">
        <v>1133</v>
      </c>
      <c r="S426" s="3" t="s">
        <v>1134</v>
      </c>
      <c r="T426" s="3" t="s">
        <v>18</v>
      </c>
      <c r="U426" s="3" t="s">
        <v>1122</v>
      </c>
      <c r="V426" s="2" t="s">
        <v>20</v>
      </c>
      <c r="W426" s="21"/>
      <c r="X426" s="16">
        <v>0.22</v>
      </c>
    </row>
    <row r="427" spans="1:24" ht="45" x14ac:dyDescent="0.25">
      <c r="A427" s="3" t="s">
        <v>2496</v>
      </c>
      <c r="B427" s="3" t="s">
        <v>2770</v>
      </c>
      <c r="C427" s="5" t="s">
        <v>2768</v>
      </c>
      <c r="D427" s="13">
        <v>8.17</v>
      </c>
      <c r="E427" s="5">
        <v>40</v>
      </c>
      <c r="F427" s="5"/>
      <c r="G427" s="5">
        <v>1</v>
      </c>
      <c r="H427" s="5">
        <v>1</v>
      </c>
      <c r="I427" s="5">
        <v>1</v>
      </c>
      <c r="J427" s="5">
        <v>10</v>
      </c>
      <c r="K427" s="14">
        <f t="shared" si="42"/>
        <v>326.8</v>
      </c>
      <c r="L427" s="14">
        <f t="shared" si="43"/>
        <v>0</v>
      </c>
      <c r="M427" s="14">
        <f t="shared" si="44"/>
        <v>8.17</v>
      </c>
      <c r="N427" s="14">
        <f t="shared" si="45"/>
        <v>8.17</v>
      </c>
      <c r="O427" s="14">
        <f t="shared" si="46"/>
        <v>8.17</v>
      </c>
      <c r="P427" s="14">
        <f t="shared" si="47"/>
        <v>81.7</v>
      </c>
      <c r="Q427" s="15">
        <f t="shared" si="48"/>
        <v>433.01000000000005</v>
      </c>
      <c r="R427" s="11" t="s">
        <v>2916</v>
      </c>
      <c r="S427" s="3" t="s">
        <v>2497</v>
      </c>
      <c r="T427" s="3" t="s">
        <v>2773</v>
      </c>
      <c r="U427" s="3" t="s">
        <v>2219</v>
      </c>
      <c r="V427" s="3" t="s">
        <v>2917</v>
      </c>
      <c r="W427" s="23">
        <v>4038653029976</v>
      </c>
      <c r="X427" s="16">
        <v>0.22</v>
      </c>
    </row>
    <row r="428" spans="1:24" ht="45" x14ac:dyDescent="0.25">
      <c r="A428" s="3" t="s">
        <v>1135</v>
      </c>
      <c r="B428" s="3" t="s">
        <v>2771</v>
      </c>
      <c r="C428" s="5" t="s">
        <v>2768</v>
      </c>
      <c r="D428" s="13">
        <v>13.050000000000002</v>
      </c>
      <c r="E428" s="5">
        <v>40</v>
      </c>
      <c r="F428" s="5"/>
      <c r="G428" s="5">
        <v>1</v>
      </c>
      <c r="H428" s="5">
        <v>1</v>
      </c>
      <c r="I428" s="5">
        <v>1</v>
      </c>
      <c r="J428" s="5">
        <v>10</v>
      </c>
      <c r="K428" s="14">
        <f t="shared" si="42"/>
        <v>522.00000000000011</v>
      </c>
      <c r="L428" s="14">
        <f t="shared" si="43"/>
        <v>0</v>
      </c>
      <c r="M428" s="14">
        <f t="shared" si="44"/>
        <v>13.050000000000002</v>
      </c>
      <c r="N428" s="14">
        <f t="shared" si="45"/>
        <v>13.050000000000002</v>
      </c>
      <c r="O428" s="14">
        <f t="shared" si="46"/>
        <v>13.050000000000002</v>
      </c>
      <c r="P428" s="14">
        <f t="shared" si="47"/>
        <v>130.50000000000003</v>
      </c>
      <c r="Q428" s="15">
        <f t="shared" si="48"/>
        <v>691.65</v>
      </c>
      <c r="R428" s="11" t="s">
        <v>1136</v>
      </c>
      <c r="S428" s="3" t="s">
        <v>1137</v>
      </c>
      <c r="T428" s="3" t="s">
        <v>18</v>
      </c>
      <c r="U428" s="3" t="s">
        <v>1122</v>
      </c>
      <c r="V428" s="2" t="s">
        <v>20</v>
      </c>
      <c r="W428" s="21"/>
      <c r="X428" s="16">
        <v>0.22</v>
      </c>
    </row>
    <row r="429" spans="1:24" ht="45" x14ac:dyDescent="0.25">
      <c r="A429" s="3" t="s">
        <v>1138</v>
      </c>
      <c r="B429" s="3" t="s">
        <v>2771</v>
      </c>
      <c r="C429" s="5" t="s">
        <v>2768</v>
      </c>
      <c r="D429" s="13">
        <v>8.0666666666666664</v>
      </c>
      <c r="E429" s="5">
        <v>40</v>
      </c>
      <c r="F429" s="5"/>
      <c r="G429" s="5">
        <v>1</v>
      </c>
      <c r="H429" s="5">
        <v>1</v>
      </c>
      <c r="I429" s="5">
        <v>1</v>
      </c>
      <c r="J429" s="5">
        <v>10</v>
      </c>
      <c r="K429" s="14">
        <f t="shared" si="42"/>
        <v>322.66666666666663</v>
      </c>
      <c r="L429" s="14">
        <f t="shared" si="43"/>
        <v>0</v>
      </c>
      <c r="M429" s="14">
        <f t="shared" si="44"/>
        <v>8.0666666666666664</v>
      </c>
      <c r="N429" s="14">
        <f t="shared" si="45"/>
        <v>8.0666666666666664</v>
      </c>
      <c r="O429" s="14">
        <f t="shared" si="46"/>
        <v>8.0666666666666664</v>
      </c>
      <c r="P429" s="14">
        <f t="shared" si="47"/>
        <v>80.666666666666657</v>
      </c>
      <c r="Q429" s="15">
        <f t="shared" si="48"/>
        <v>427.5333333333333</v>
      </c>
      <c r="R429" s="11" t="s">
        <v>1139</v>
      </c>
      <c r="S429" s="3" t="s">
        <v>1140</v>
      </c>
      <c r="T429" s="3" t="s">
        <v>18</v>
      </c>
      <c r="U429" s="3" t="s">
        <v>1122</v>
      </c>
      <c r="V429" s="2" t="s">
        <v>20</v>
      </c>
      <c r="W429" s="21"/>
      <c r="X429" s="16">
        <v>0.22</v>
      </c>
    </row>
    <row r="430" spans="1:24" ht="45" x14ac:dyDescent="0.25">
      <c r="A430" s="3" t="s">
        <v>1141</v>
      </c>
      <c r="B430" s="3" t="s">
        <v>2771</v>
      </c>
      <c r="C430" s="5" t="s">
        <v>2768</v>
      </c>
      <c r="D430" s="13">
        <v>8.5500000000000007</v>
      </c>
      <c r="E430" s="5">
        <v>40</v>
      </c>
      <c r="F430" s="5"/>
      <c r="G430" s="5">
        <v>1</v>
      </c>
      <c r="H430" s="5">
        <v>10</v>
      </c>
      <c r="I430" s="5">
        <v>1</v>
      </c>
      <c r="J430" s="5">
        <v>49</v>
      </c>
      <c r="K430" s="14">
        <f t="shared" si="42"/>
        <v>342</v>
      </c>
      <c r="L430" s="14">
        <f t="shared" si="43"/>
        <v>0</v>
      </c>
      <c r="M430" s="14">
        <f t="shared" si="44"/>
        <v>8.5500000000000007</v>
      </c>
      <c r="N430" s="14">
        <f t="shared" si="45"/>
        <v>85.5</v>
      </c>
      <c r="O430" s="14">
        <f t="shared" si="46"/>
        <v>8.5500000000000007</v>
      </c>
      <c r="P430" s="14">
        <f t="shared" si="47"/>
        <v>418.95000000000005</v>
      </c>
      <c r="Q430" s="15">
        <f t="shared" si="48"/>
        <v>863.55000000000007</v>
      </c>
      <c r="R430" s="11" t="s">
        <v>1142</v>
      </c>
      <c r="S430" s="3" t="s">
        <v>1143</v>
      </c>
      <c r="T430" s="3" t="s">
        <v>18</v>
      </c>
      <c r="U430" s="3" t="s">
        <v>1122</v>
      </c>
      <c r="V430" s="2" t="s">
        <v>20</v>
      </c>
      <c r="W430" s="21"/>
      <c r="X430" s="16">
        <v>0.22</v>
      </c>
    </row>
    <row r="431" spans="1:24" ht="45" x14ac:dyDescent="0.25">
      <c r="A431" s="3" t="s">
        <v>1144</v>
      </c>
      <c r="B431" s="3" t="s">
        <v>2771</v>
      </c>
      <c r="C431" s="5" t="s">
        <v>2768</v>
      </c>
      <c r="D431" s="13">
        <v>10.683333333333335</v>
      </c>
      <c r="E431" s="5">
        <v>40</v>
      </c>
      <c r="F431" s="5"/>
      <c r="G431" s="5">
        <v>1</v>
      </c>
      <c r="H431" s="5">
        <v>10</v>
      </c>
      <c r="I431" s="5">
        <v>1</v>
      </c>
      <c r="J431" s="5">
        <v>17</v>
      </c>
      <c r="K431" s="14">
        <f t="shared" si="42"/>
        <v>427.33333333333343</v>
      </c>
      <c r="L431" s="14">
        <f t="shared" si="43"/>
        <v>0</v>
      </c>
      <c r="M431" s="14">
        <f t="shared" si="44"/>
        <v>10.683333333333335</v>
      </c>
      <c r="N431" s="14">
        <f t="shared" si="45"/>
        <v>106.83333333333336</v>
      </c>
      <c r="O431" s="14">
        <f t="shared" si="46"/>
        <v>10.683333333333335</v>
      </c>
      <c r="P431" s="14">
        <f t="shared" si="47"/>
        <v>181.6166666666667</v>
      </c>
      <c r="Q431" s="15">
        <f t="shared" si="48"/>
        <v>737.15000000000009</v>
      </c>
      <c r="R431" s="11" t="s">
        <v>1145</v>
      </c>
      <c r="S431" s="3" t="s">
        <v>1146</v>
      </c>
      <c r="T431" s="3" t="s">
        <v>18</v>
      </c>
      <c r="U431" s="3" t="s">
        <v>1122</v>
      </c>
      <c r="V431" s="2" t="s">
        <v>20</v>
      </c>
      <c r="W431" s="21"/>
      <c r="X431" s="16">
        <v>0.22</v>
      </c>
    </row>
    <row r="432" spans="1:24" ht="60" x14ac:dyDescent="0.25">
      <c r="A432" s="3" t="s">
        <v>2498</v>
      </c>
      <c r="B432" s="3" t="s">
        <v>2770</v>
      </c>
      <c r="C432" s="5" t="s">
        <v>2768</v>
      </c>
      <c r="D432" s="13">
        <v>12.68</v>
      </c>
      <c r="E432" s="5">
        <v>80</v>
      </c>
      <c r="F432" s="5"/>
      <c r="G432" s="5">
        <v>1</v>
      </c>
      <c r="H432" s="5">
        <v>10</v>
      </c>
      <c r="I432" s="5">
        <v>1</v>
      </c>
      <c r="J432" s="5">
        <v>21</v>
      </c>
      <c r="K432" s="14">
        <f t="shared" si="42"/>
        <v>1014.4</v>
      </c>
      <c r="L432" s="14">
        <f t="shared" si="43"/>
        <v>0</v>
      </c>
      <c r="M432" s="14">
        <f t="shared" si="44"/>
        <v>12.68</v>
      </c>
      <c r="N432" s="14">
        <f t="shared" si="45"/>
        <v>126.8</v>
      </c>
      <c r="O432" s="14">
        <f t="shared" si="46"/>
        <v>12.68</v>
      </c>
      <c r="P432" s="14">
        <f t="shared" si="47"/>
        <v>266.27999999999997</v>
      </c>
      <c r="Q432" s="15">
        <f t="shared" si="48"/>
        <v>1432.84</v>
      </c>
      <c r="R432" s="11" t="s">
        <v>2918</v>
      </c>
      <c r="S432" s="3" t="s">
        <v>2499</v>
      </c>
      <c r="T432" s="3" t="s">
        <v>2773</v>
      </c>
      <c r="U432" s="3" t="s">
        <v>2219</v>
      </c>
      <c r="V432" s="3" t="s">
        <v>2919</v>
      </c>
      <c r="W432" s="23">
        <v>4038653030033</v>
      </c>
      <c r="X432" s="16">
        <v>0.22</v>
      </c>
    </row>
    <row r="433" spans="1:24" ht="60" x14ac:dyDescent="0.25">
      <c r="A433" s="3" t="s">
        <v>2500</v>
      </c>
      <c r="B433" s="3" t="s">
        <v>2770</v>
      </c>
      <c r="C433" s="5" t="s">
        <v>2768</v>
      </c>
      <c r="D433" s="13">
        <v>10.85</v>
      </c>
      <c r="E433" s="5">
        <v>40</v>
      </c>
      <c r="F433" s="5"/>
      <c r="G433" s="5">
        <v>1</v>
      </c>
      <c r="H433" s="5">
        <v>10</v>
      </c>
      <c r="I433" s="5">
        <v>1</v>
      </c>
      <c r="J433" s="5">
        <v>10</v>
      </c>
      <c r="K433" s="14">
        <f t="shared" si="42"/>
        <v>434</v>
      </c>
      <c r="L433" s="14">
        <f t="shared" si="43"/>
        <v>0</v>
      </c>
      <c r="M433" s="14">
        <f t="shared" si="44"/>
        <v>10.85</v>
      </c>
      <c r="N433" s="14">
        <f t="shared" si="45"/>
        <v>108.5</v>
      </c>
      <c r="O433" s="14">
        <f t="shared" si="46"/>
        <v>10.85</v>
      </c>
      <c r="P433" s="14">
        <f t="shared" si="47"/>
        <v>108.5</v>
      </c>
      <c r="Q433" s="15">
        <f t="shared" si="48"/>
        <v>672.7</v>
      </c>
      <c r="R433" s="11" t="s">
        <v>2920</v>
      </c>
      <c r="S433" s="3" t="s">
        <v>2501</v>
      </c>
      <c r="T433" s="3" t="s">
        <v>2773</v>
      </c>
      <c r="U433" s="3" t="s">
        <v>2219</v>
      </c>
      <c r="V433" s="3" t="s">
        <v>2921</v>
      </c>
      <c r="W433" s="23">
        <v>4038653030118</v>
      </c>
      <c r="X433" s="16">
        <v>0.22</v>
      </c>
    </row>
    <row r="434" spans="1:24" ht="45" x14ac:dyDescent="0.25">
      <c r="A434" s="3" t="s">
        <v>1150</v>
      </c>
      <c r="B434" s="3" t="s">
        <v>2771</v>
      </c>
      <c r="C434" s="5" t="s">
        <v>2768</v>
      </c>
      <c r="D434" s="13">
        <v>45.3</v>
      </c>
      <c r="E434" s="5">
        <v>40</v>
      </c>
      <c r="F434" s="5"/>
      <c r="G434" s="5">
        <v>1</v>
      </c>
      <c r="H434" s="5">
        <v>1</v>
      </c>
      <c r="I434" s="5">
        <v>1</v>
      </c>
      <c r="J434" s="5">
        <v>9</v>
      </c>
      <c r="K434" s="14">
        <f t="shared" si="42"/>
        <v>1812</v>
      </c>
      <c r="L434" s="14">
        <f t="shared" si="43"/>
        <v>0</v>
      </c>
      <c r="M434" s="14">
        <f t="shared" si="44"/>
        <v>45.3</v>
      </c>
      <c r="N434" s="14">
        <f t="shared" si="45"/>
        <v>45.3</v>
      </c>
      <c r="O434" s="14">
        <f t="shared" si="46"/>
        <v>45.3</v>
      </c>
      <c r="P434" s="14">
        <f t="shared" si="47"/>
        <v>407.7</v>
      </c>
      <c r="Q434" s="15">
        <f t="shared" si="48"/>
        <v>2355.6</v>
      </c>
      <c r="R434" s="11" t="s">
        <v>1151</v>
      </c>
      <c r="S434" s="3" t="s">
        <v>1152</v>
      </c>
      <c r="T434" s="3" t="s">
        <v>18</v>
      </c>
      <c r="U434" s="3" t="s">
        <v>1122</v>
      </c>
      <c r="V434" s="2" t="s">
        <v>20</v>
      </c>
      <c r="W434" s="21"/>
      <c r="X434" s="16">
        <v>0.22</v>
      </c>
    </row>
    <row r="435" spans="1:24" ht="60" x14ac:dyDescent="0.25">
      <c r="A435" s="3" t="s">
        <v>1153</v>
      </c>
      <c r="B435" s="3" t="s">
        <v>2771</v>
      </c>
      <c r="C435" s="5" t="s">
        <v>2768</v>
      </c>
      <c r="D435" s="13">
        <v>26.083333333333336</v>
      </c>
      <c r="E435" s="5">
        <v>40</v>
      </c>
      <c r="F435" s="5"/>
      <c r="G435" s="5">
        <v>1</v>
      </c>
      <c r="H435" s="5">
        <v>10</v>
      </c>
      <c r="I435" s="5">
        <v>1</v>
      </c>
      <c r="J435" s="5">
        <v>43</v>
      </c>
      <c r="K435" s="14">
        <f t="shared" si="42"/>
        <v>1043.3333333333335</v>
      </c>
      <c r="L435" s="14">
        <f t="shared" si="43"/>
        <v>0</v>
      </c>
      <c r="M435" s="14">
        <f t="shared" si="44"/>
        <v>26.083333333333336</v>
      </c>
      <c r="N435" s="14">
        <f t="shared" si="45"/>
        <v>260.83333333333337</v>
      </c>
      <c r="O435" s="14">
        <f t="shared" si="46"/>
        <v>26.083333333333336</v>
      </c>
      <c r="P435" s="14">
        <f t="shared" si="47"/>
        <v>1121.5833333333335</v>
      </c>
      <c r="Q435" s="15">
        <f t="shared" si="48"/>
        <v>2477.916666666667</v>
      </c>
      <c r="R435" s="11" t="s">
        <v>1154</v>
      </c>
      <c r="S435" s="3" t="s">
        <v>1155</v>
      </c>
      <c r="T435" s="3" t="s">
        <v>18</v>
      </c>
      <c r="U435" s="3" t="s">
        <v>1122</v>
      </c>
      <c r="V435" s="2" t="s">
        <v>20</v>
      </c>
      <c r="W435" s="21"/>
      <c r="X435" s="16">
        <v>0.22</v>
      </c>
    </row>
    <row r="436" spans="1:24" ht="45" x14ac:dyDescent="0.25">
      <c r="A436" s="3" t="s">
        <v>1156</v>
      </c>
      <c r="B436" s="3" t="s">
        <v>2771</v>
      </c>
      <c r="C436" s="5" t="s">
        <v>2768</v>
      </c>
      <c r="D436" s="13">
        <v>6.3999999999999995</v>
      </c>
      <c r="E436" s="5">
        <v>40</v>
      </c>
      <c r="F436" s="5"/>
      <c r="G436" s="5">
        <v>1</v>
      </c>
      <c r="H436" s="5">
        <v>1</v>
      </c>
      <c r="I436" s="5">
        <v>1</v>
      </c>
      <c r="J436" s="5">
        <v>10</v>
      </c>
      <c r="K436" s="14">
        <f t="shared" si="42"/>
        <v>255.99999999999997</v>
      </c>
      <c r="L436" s="14">
        <f t="shared" si="43"/>
        <v>0</v>
      </c>
      <c r="M436" s="14">
        <f t="shared" si="44"/>
        <v>6.3999999999999995</v>
      </c>
      <c r="N436" s="14">
        <f t="shared" si="45"/>
        <v>6.3999999999999995</v>
      </c>
      <c r="O436" s="14">
        <f t="shared" si="46"/>
        <v>6.3999999999999995</v>
      </c>
      <c r="P436" s="14">
        <f t="shared" si="47"/>
        <v>63.999999999999993</v>
      </c>
      <c r="Q436" s="15">
        <f t="shared" si="48"/>
        <v>339.19999999999993</v>
      </c>
      <c r="R436" s="11" t="s">
        <v>1157</v>
      </c>
      <c r="S436" s="3" t="s">
        <v>1158</v>
      </c>
      <c r="T436" s="3" t="s">
        <v>18</v>
      </c>
      <c r="U436" s="3" t="s">
        <v>1122</v>
      </c>
      <c r="V436" s="2" t="s">
        <v>20</v>
      </c>
      <c r="W436" s="21"/>
      <c r="X436" s="16">
        <v>0.22</v>
      </c>
    </row>
    <row r="437" spans="1:24" ht="45" x14ac:dyDescent="0.25">
      <c r="A437" s="3" t="s">
        <v>1159</v>
      </c>
      <c r="B437" s="3" t="s">
        <v>2771</v>
      </c>
      <c r="C437" s="5" t="s">
        <v>2768</v>
      </c>
      <c r="D437" s="13">
        <v>6.3999999999999995</v>
      </c>
      <c r="E437" s="5">
        <v>40</v>
      </c>
      <c r="F437" s="5"/>
      <c r="G437" s="5">
        <v>1</v>
      </c>
      <c r="H437" s="5">
        <v>1</v>
      </c>
      <c r="I437" s="5">
        <v>1</v>
      </c>
      <c r="J437" s="5">
        <v>10</v>
      </c>
      <c r="K437" s="14">
        <f t="shared" si="42"/>
        <v>255.99999999999997</v>
      </c>
      <c r="L437" s="14">
        <f t="shared" si="43"/>
        <v>0</v>
      </c>
      <c r="M437" s="14">
        <f t="shared" si="44"/>
        <v>6.3999999999999995</v>
      </c>
      <c r="N437" s="14">
        <f t="shared" si="45"/>
        <v>6.3999999999999995</v>
      </c>
      <c r="O437" s="14">
        <f t="shared" si="46"/>
        <v>6.3999999999999995</v>
      </c>
      <c r="P437" s="14">
        <f t="shared" si="47"/>
        <v>63.999999999999993</v>
      </c>
      <c r="Q437" s="15">
        <f t="shared" si="48"/>
        <v>339.19999999999993</v>
      </c>
      <c r="R437" s="11" t="s">
        <v>1160</v>
      </c>
      <c r="S437" s="3" t="s">
        <v>1161</v>
      </c>
      <c r="T437" s="3" t="s">
        <v>18</v>
      </c>
      <c r="U437" s="3" t="s">
        <v>1122</v>
      </c>
      <c r="V437" s="2" t="s">
        <v>20</v>
      </c>
      <c r="W437" s="21"/>
      <c r="X437" s="16">
        <v>0.22</v>
      </c>
    </row>
    <row r="438" spans="1:24" ht="45" x14ac:dyDescent="0.25">
      <c r="A438" s="3" t="s">
        <v>1162</v>
      </c>
      <c r="B438" s="3" t="s">
        <v>2771</v>
      </c>
      <c r="C438" s="5" t="s">
        <v>2768</v>
      </c>
      <c r="D438" s="13">
        <v>8.7833333333333332</v>
      </c>
      <c r="E438" s="5">
        <v>40</v>
      </c>
      <c r="F438" s="5"/>
      <c r="G438" s="5">
        <v>1</v>
      </c>
      <c r="H438" s="5">
        <v>6</v>
      </c>
      <c r="I438" s="5">
        <v>1</v>
      </c>
      <c r="J438" s="5">
        <v>10</v>
      </c>
      <c r="K438" s="14">
        <f t="shared" si="42"/>
        <v>351.33333333333331</v>
      </c>
      <c r="L438" s="14">
        <f t="shared" si="43"/>
        <v>0</v>
      </c>
      <c r="M438" s="14">
        <f t="shared" si="44"/>
        <v>8.7833333333333332</v>
      </c>
      <c r="N438" s="14">
        <f t="shared" si="45"/>
        <v>52.7</v>
      </c>
      <c r="O438" s="14">
        <f t="shared" si="46"/>
        <v>8.7833333333333332</v>
      </c>
      <c r="P438" s="14">
        <f t="shared" si="47"/>
        <v>87.833333333333329</v>
      </c>
      <c r="Q438" s="15">
        <f t="shared" si="48"/>
        <v>509.43333333333334</v>
      </c>
      <c r="R438" s="11" t="s">
        <v>1163</v>
      </c>
      <c r="S438" s="3" t="s">
        <v>1164</v>
      </c>
      <c r="T438" s="3" t="s">
        <v>18</v>
      </c>
      <c r="U438" s="3" t="s">
        <v>1122</v>
      </c>
      <c r="V438" s="2" t="s">
        <v>20</v>
      </c>
      <c r="W438" s="21"/>
      <c r="X438" s="16">
        <v>0.22</v>
      </c>
    </row>
    <row r="439" spans="1:24" ht="45" x14ac:dyDescent="0.25">
      <c r="A439" s="3" t="s">
        <v>1165</v>
      </c>
      <c r="B439" s="3" t="s">
        <v>2771</v>
      </c>
      <c r="C439" s="5" t="s">
        <v>2768</v>
      </c>
      <c r="D439" s="13">
        <v>9.9666666666666668</v>
      </c>
      <c r="E439" s="5">
        <v>40</v>
      </c>
      <c r="F439" s="5"/>
      <c r="G439" s="5">
        <v>1</v>
      </c>
      <c r="H439" s="5">
        <v>6</v>
      </c>
      <c r="I439" s="5">
        <v>1</v>
      </c>
      <c r="J439" s="5">
        <v>10</v>
      </c>
      <c r="K439" s="14">
        <f t="shared" si="42"/>
        <v>398.66666666666669</v>
      </c>
      <c r="L439" s="14">
        <f t="shared" si="43"/>
        <v>0</v>
      </c>
      <c r="M439" s="14">
        <f t="shared" si="44"/>
        <v>9.9666666666666668</v>
      </c>
      <c r="N439" s="14">
        <f t="shared" si="45"/>
        <v>59.8</v>
      </c>
      <c r="O439" s="14">
        <f t="shared" si="46"/>
        <v>9.9666666666666668</v>
      </c>
      <c r="P439" s="14">
        <f t="shared" si="47"/>
        <v>99.666666666666671</v>
      </c>
      <c r="Q439" s="15">
        <f t="shared" si="48"/>
        <v>578.06666666666661</v>
      </c>
      <c r="R439" s="11" t="s">
        <v>1166</v>
      </c>
      <c r="S439" s="3" t="s">
        <v>1167</v>
      </c>
      <c r="T439" s="3" t="s">
        <v>18</v>
      </c>
      <c r="U439" s="3" t="s">
        <v>1122</v>
      </c>
      <c r="V439" s="2" t="s">
        <v>20</v>
      </c>
      <c r="W439" s="21"/>
      <c r="X439" s="16">
        <v>0.22</v>
      </c>
    </row>
    <row r="440" spans="1:24" ht="60" x14ac:dyDescent="0.25">
      <c r="A440" s="3" t="s">
        <v>2502</v>
      </c>
      <c r="B440" s="3" t="s">
        <v>2770</v>
      </c>
      <c r="C440" s="5" t="s">
        <v>2768</v>
      </c>
      <c r="D440" s="13">
        <v>8.4499999999999993</v>
      </c>
      <c r="E440" s="5">
        <v>40</v>
      </c>
      <c r="F440" s="5"/>
      <c r="G440" s="5">
        <v>1</v>
      </c>
      <c r="H440" s="5">
        <v>1</v>
      </c>
      <c r="I440" s="5">
        <v>1</v>
      </c>
      <c r="J440" s="5">
        <v>38</v>
      </c>
      <c r="K440" s="14">
        <f t="shared" si="42"/>
        <v>338</v>
      </c>
      <c r="L440" s="14">
        <f t="shared" si="43"/>
        <v>0</v>
      </c>
      <c r="M440" s="14">
        <f t="shared" si="44"/>
        <v>8.4499999999999993</v>
      </c>
      <c r="N440" s="14">
        <f t="shared" si="45"/>
        <v>8.4499999999999993</v>
      </c>
      <c r="O440" s="14">
        <f t="shared" si="46"/>
        <v>8.4499999999999993</v>
      </c>
      <c r="P440" s="14">
        <f t="shared" si="47"/>
        <v>321.09999999999997</v>
      </c>
      <c r="Q440" s="15">
        <f t="shared" si="48"/>
        <v>684.44999999999993</v>
      </c>
      <c r="R440" s="11" t="s">
        <v>2922</v>
      </c>
      <c r="S440" s="3" t="s">
        <v>2503</v>
      </c>
      <c r="T440" s="3" t="s">
        <v>2773</v>
      </c>
      <c r="U440" s="3" t="s">
        <v>2219</v>
      </c>
      <c r="V440" s="3" t="s">
        <v>2923</v>
      </c>
      <c r="W440" s="23">
        <v>4038653030385</v>
      </c>
      <c r="X440" s="16">
        <v>0.22</v>
      </c>
    </row>
    <row r="441" spans="1:24" ht="60" x14ac:dyDescent="0.25">
      <c r="A441" s="3" t="s">
        <v>2506</v>
      </c>
      <c r="B441" s="3" t="s">
        <v>2770</v>
      </c>
      <c r="C441" s="5" t="s">
        <v>2768</v>
      </c>
      <c r="D441" s="13">
        <v>15.17</v>
      </c>
      <c r="E441" s="5">
        <v>40</v>
      </c>
      <c r="F441" s="5"/>
      <c r="G441" s="5">
        <v>1</v>
      </c>
      <c r="H441" s="5">
        <v>1</v>
      </c>
      <c r="I441" s="5">
        <v>1</v>
      </c>
      <c r="J441" s="5">
        <v>10</v>
      </c>
      <c r="K441" s="14">
        <f t="shared" si="42"/>
        <v>606.79999999999995</v>
      </c>
      <c r="L441" s="14">
        <f t="shared" si="43"/>
        <v>0</v>
      </c>
      <c r="M441" s="14">
        <f t="shared" si="44"/>
        <v>15.17</v>
      </c>
      <c r="N441" s="14">
        <f t="shared" si="45"/>
        <v>15.17</v>
      </c>
      <c r="O441" s="14">
        <f t="shared" si="46"/>
        <v>15.17</v>
      </c>
      <c r="P441" s="14">
        <f t="shared" si="47"/>
        <v>151.69999999999999</v>
      </c>
      <c r="Q441" s="15">
        <f t="shared" si="48"/>
        <v>804.00999999999976</v>
      </c>
      <c r="R441" s="11" t="s">
        <v>2924</v>
      </c>
      <c r="S441" s="3" t="s">
        <v>2507</v>
      </c>
      <c r="T441" s="3" t="s">
        <v>2773</v>
      </c>
      <c r="U441" s="3" t="s">
        <v>2219</v>
      </c>
      <c r="V441" s="3" t="s">
        <v>2925</v>
      </c>
      <c r="W441" s="23">
        <v>4038653030408</v>
      </c>
      <c r="X441" s="16">
        <v>0.22</v>
      </c>
    </row>
    <row r="442" spans="1:24" ht="45" x14ac:dyDescent="0.25">
      <c r="A442" s="3" t="s">
        <v>2508</v>
      </c>
      <c r="B442" s="3" t="s">
        <v>2770</v>
      </c>
      <c r="C442" s="5" t="s">
        <v>2768</v>
      </c>
      <c r="D442" s="13">
        <v>38.32</v>
      </c>
      <c r="E442" s="5">
        <v>40</v>
      </c>
      <c r="F442" s="5"/>
      <c r="G442" s="5">
        <v>1</v>
      </c>
      <c r="H442" s="5">
        <v>1</v>
      </c>
      <c r="I442" s="5">
        <v>1</v>
      </c>
      <c r="J442" s="5">
        <v>10</v>
      </c>
      <c r="K442" s="14">
        <f t="shared" si="42"/>
        <v>1532.8</v>
      </c>
      <c r="L442" s="14">
        <f t="shared" si="43"/>
        <v>0</v>
      </c>
      <c r="M442" s="14">
        <f t="shared" si="44"/>
        <v>38.32</v>
      </c>
      <c r="N442" s="14">
        <f t="shared" si="45"/>
        <v>38.32</v>
      </c>
      <c r="O442" s="14">
        <f t="shared" si="46"/>
        <v>38.32</v>
      </c>
      <c r="P442" s="14">
        <f t="shared" si="47"/>
        <v>383.2</v>
      </c>
      <c r="Q442" s="15">
        <f t="shared" si="48"/>
        <v>2030.9599999999998</v>
      </c>
      <c r="R442" s="11" t="s">
        <v>2926</v>
      </c>
      <c r="S442" s="3" t="s">
        <v>2509</v>
      </c>
      <c r="T442" s="3" t="s">
        <v>2773</v>
      </c>
      <c r="U442" s="3" t="s">
        <v>2219</v>
      </c>
      <c r="V442" s="3" t="s">
        <v>2927</v>
      </c>
      <c r="W442" s="23">
        <v>4038653141081</v>
      </c>
      <c r="X442" s="16">
        <v>0.22</v>
      </c>
    </row>
    <row r="443" spans="1:24" ht="45" x14ac:dyDescent="0.25">
      <c r="A443" s="3" t="s">
        <v>2510</v>
      </c>
      <c r="B443" s="3" t="s">
        <v>2770</v>
      </c>
      <c r="C443" s="5" t="s">
        <v>2768</v>
      </c>
      <c r="D443" s="13">
        <v>38.32</v>
      </c>
      <c r="E443" s="5">
        <v>40</v>
      </c>
      <c r="F443" s="5"/>
      <c r="G443" s="5">
        <v>1</v>
      </c>
      <c r="H443" s="5">
        <v>1</v>
      </c>
      <c r="I443" s="5">
        <v>1</v>
      </c>
      <c r="J443" s="5">
        <v>10</v>
      </c>
      <c r="K443" s="14">
        <f t="shared" si="42"/>
        <v>1532.8</v>
      </c>
      <c r="L443" s="14">
        <f t="shared" si="43"/>
        <v>0</v>
      </c>
      <c r="M443" s="14">
        <f t="shared" si="44"/>
        <v>38.32</v>
      </c>
      <c r="N443" s="14">
        <f t="shared" si="45"/>
        <v>38.32</v>
      </c>
      <c r="O443" s="14">
        <f t="shared" si="46"/>
        <v>38.32</v>
      </c>
      <c r="P443" s="14">
        <f t="shared" si="47"/>
        <v>383.2</v>
      </c>
      <c r="Q443" s="15">
        <f t="shared" si="48"/>
        <v>2030.9599999999998</v>
      </c>
      <c r="R443" s="11" t="s">
        <v>2928</v>
      </c>
      <c r="S443" s="3" t="s">
        <v>2511</v>
      </c>
      <c r="T443" s="3" t="s">
        <v>2773</v>
      </c>
      <c r="U443" s="3" t="s">
        <v>2219</v>
      </c>
      <c r="V443" s="3" t="s">
        <v>2929</v>
      </c>
      <c r="W443" s="23">
        <v>4038653141098</v>
      </c>
      <c r="X443" s="16">
        <v>0.22</v>
      </c>
    </row>
    <row r="444" spans="1:24" ht="45" x14ac:dyDescent="0.25">
      <c r="A444" s="3" t="s">
        <v>1180</v>
      </c>
      <c r="B444" s="3" t="s">
        <v>2771</v>
      </c>
      <c r="C444" s="5" t="s">
        <v>2768</v>
      </c>
      <c r="D444" s="13">
        <v>24.916666666666668</v>
      </c>
      <c r="E444" s="5">
        <v>40</v>
      </c>
      <c r="F444" s="5"/>
      <c r="G444" s="5">
        <v>1</v>
      </c>
      <c r="H444" s="5">
        <v>1</v>
      </c>
      <c r="I444" s="5">
        <v>1</v>
      </c>
      <c r="J444" s="5">
        <v>27</v>
      </c>
      <c r="K444" s="14">
        <f t="shared" si="42"/>
        <v>996.66666666666674</v>
      </c>
      <c r="L444" s="14">
        <f t="shared" si="43"/>
        <v>0</v>
      </c>
      <c r="M444" s="14">
        <f t="shared" si="44"/>
        <v>24.916666666666668</v>
      </c>
      <c r="N444" s="14">
        <f t="shared" si="45"/>
        <v>24.916666666666668</v>
      </c>
      <c r="O444" s="14">
        <f t="shared" si="46"/>
        <v>24.916666666666668</v>
      </c>
      <c r="P444" s="14">
        <f t="shared" si="47"/>
        <v>672.75</v>
      </c>
      <c r="Q444" s="15">
        <f t="shared" si="48"/>
        <v>1744.1666666666667</v>
      </c>
      <c r="R444" s="11" t="s">
        <v>1181</v>
      </c>
      <c r="S444" s="3" t="s">
        <v>1182</v>
      </c>
      <c r="T444" s="3" t="s">
        <v>18</v>
      </c>
      <c r="U444" s="3" t="s">
        <v>1122</v>
      </c>
      <c r="V444" s="2" t="s">
        <v>20</v>
      </c>
      <c r="W444" s="21"/>
      <c r="X444" s="16">
        <v>0.22</v>
      </c>
    </row>
    <row r="445" spans="1:24" ht="45" x14ac:dyDescent="0.25">
      <c r="A445" s="3" t="s">
        <v>1183</v>
      </c>
      <c r="B445" s="3" t="s">
        <v>2771</v>
      </c>
      <c r="C445" s="5" t="s">
        <v>2768</v>
      </c>
      <c r="D445" s="13">
        <v>24.916666666666664</v>
      </c>
      <c r="E445" s="5">
        <v>40</v>
      </c>
      <c r="F445" s="5"/>
      <c r="G445" s="5">
        <v>1</v>
      </c>
      <c r="H445" s="5">
        <v>1</v>
      </c>
      <c r="I445" s="5">
        <v>1</v>
      </c>
      <c r="J445" s="5">
        <v>10</v>
      </c>
      <c r="K445" s="14">
        <f t="shared" si="42"/>
        <v>996.66666666666652</v>
      </c>
      <c r="L445" s="14">
        <f t="shared" si="43"/>
        <v>0</v>
      </c>
      <c r="M445" s="14">
        <f t="shared" si="44"/>
        <v>24.916666666666664</v>
      </c>
      <c r="N445" s="14">
        <f t="shared" si="45"/>
        <v>24.916666666666664</v>
      </c>
      <c r="O445" s="14">
        <f t="shared" si="46"/>
        <v>24.916666666666664</v>
      </c>
      <c r="P445" s="14">
        <f t="shared" si="47"/>
        <v>249.16666666666663</v>
      </c>
      <c r="Q445" s="15">
        <f t="shared" si="48"/>
        <v>1320.583333333333</v>
      </c>
      <c r="R445" s="11" t="s">
        <v>1184</v>
      </c>
      <c r="S445" s="3" t="s">
        <v>1185</v>
      </c>
      <c r="T445" s="3" t="s">
        <v>18</v>
      </c>
      <c r="U445" s="3" t="s">
        <v>1122</v>
      </c>
      <c r="V445" s="2" t="s">
        <v>20</v>
      </c>
      <c r="W445" s="21"/>
      <c r="X445" s="16">
        <v>0.22</v>
      </c>
    </row>
    <row r="446" spans="1:24" ht="45" x14ac:dyDescent="0.25">
      <c r="A446" s="3" t="s">
        <v>2297</v>
      </c>
      <c r="B446" s="3" t="s">
        <v>2771</v>
      </c>
      <c r="C446" s="5" t="s">
        <v>2768</v>
      </c>
      <c r="D446" s="13">
        <v>46.411290322580633</v>
      </c>
      <c r="E446" s="5">
        <v>40</v>
      </c>
      <c r="F446" s="5"/>
      <c r="G446" s="5">
        <v>1</v>
      </c>
      <c r="H446" s="5">
        <v>1</v>
      </c>
      <c r="I446" s="5">
        <v>1</v>
      </c>
      <c r="J446" s="5">
        <v>10</v>
      </c>
      <c r="K446" s="14">
        <f t="shared" si="42"/>
        <v>1856.4516129032254</v>
      </c>
      <c r="L446" s="14">
        <f t="shared" si="43"/>
        <v>0</v>
      </c>
      <c r="M446" s="14">
        <f t="shared" si="44"/>
        <v>46.411290322580633</v>
      </c>
      <c r="N446" s="14">
        <f t="shared" si="45"/>
        <v>46.411290322580633</v>
      </c>
      <c r="O446" s="14">
        <f t="shared" si="46"/>
        <v>46.411290322580633</v>
      </c>
      <c r="P446" s="14">
        <f t="shared" si="47"/>
        <v>464.11290322580635</v>
      </c>
      <c r="Q446" s="15">
        <f t="shared" si="48"/>
        <v>2459.7983870967737</v>
      </c>
      <c r="R446" s="11" t="s">
        <v>2298</v>
      </c>
      <c r="S446" s="3" t="s">
        <v>2299</v>
      </c>
      <c r="T446" s="3" t="s">
        <v>2268</v>
      </c>
      <c r="U446" s="3" t="s">
        <v>1122</v>
      </c>
      <c r="V446" s="2" t="s">
        <v>20</v>
      </c>
      <c r="W446" s="21"/>
      <c r="X446" s="16">
        <v>0.22</v>
      </c>
    </row>
    <row r="447" spans="1:24" ht="45" x14ac:dyDescent="0.25">
      <c r="A447" s="3" t="s">
        <v>1186</v>
      </c>
      <c r="B447" s="3" t="s">
        <v>2771</v>
      </c>
      <c r="C447" s="5" t="s">
        <v>2768</v>
      </c>
      <c r="D447" s="13">
        <v>24.916666666666664</v>
      </c>
      <c r="E447" s="5">
        <v>40</v>
      </c>
      <c r="F447" s="5"/>
      <c r="G447" s="5">
        <v>1</v>
      </c>
      <c r="H447" s="5">
        <v>1</v>
      </c>
      <c r="I447" s="5">
        <v>1</v>
      </c>
      <c r="J447" s="5">
        <v>10</v>
      </c>
      <c r="K447" s="14">
        <f t="shared" si="42"/>
        <v>996.66666666666652</v>
      </c>
      <c r="L447" s="14">
        <f t="shared" si="43"/>
        <v>0</v>
      </c>
      <c r="M447" s="14">
        <f t="shared" si="44"/>
        <v>24.916666666666664</v>
      </c>
      <c r="N447" s="14">
        <f t="shared" si="45"/>
        <v>24.916666666666664</v>
      </c>
      <c r="O447" s="14">
        <f t="shared" si="46"/>
        <v>24.916666666666664</v>
      </c>
      <c r="P447" s="14">
        <f t="shared" si="47"/>
        <v>249.16666666666663</v>
      </c>
      <c r="Q447" s="15">
        <f t="shared" si="48"/>
        <v>1320.583333333333</v>
      </c>
      <c r="R447" s="11" t="s">
        <v>1187</v>
      </c>
      <c r="S447" s="3" t="s">
        <v>1188</v>
      </c>
      <c r="T447" s="3" t="s">
        <v>18</v>
      </c>
      <c r="U447" s="3" t="s">
        <v>1122</v>
      </c>
      <c r="V447" s="2" t="s">
        <v>20</v>
      </c>
      <c r="W447" s="21"/>
      <c r="X447" s="16">
        <v>0.22</v>
      </c>
    </row>
    <row r="448" spans="1:24" ht="45" x14ac:dyDescent="0.25">
      <c r="A448" s="3" t="s">
        <v>1189</v>
      </c>
      <c r="B448" s="3" t="s">
        <v>2771</v>
      </c>
      <c r="C448" s="5" t="s">
        <v>2768</v>
      </c>
      <c r="D448" s="13">
        <v>24.916666666666664</v>
      </c>
      <c r="E448" s="5">
        <v>40</v>
      </c>
      <c r="F448" s="5"/>
      <c r="G448" s="5">
        <v>1</v>
      </c>
      <c r="H448" s="5">
        <v>1</v>
      </c>
      <c r="I448" s="5">
        <v>1</v>
      </c>
      <c r="J448" s="5">
        <v>10</v>
      </c>
      <c r="K448" s="14">
        <f t="shared" si="42"/>
        <v>996.66666666666652</v>
      </c>
      <c r="L448" s="14">
        <f t="shared" si="43"/>
        <v>0</v>
      </c>
      <c r="M448" s="14">
        <f t="shared" si="44"/>
        <v>24.916666666666664</v>
      </c>
      <c r="N448" s="14">
        <f t="shared" si="45"/>
        <v>24.916666666666664</v>
      </c>
      <c r="O448" s="14">
        <f t="shared" si="46"/>
        <v>24.916666666666664</v>
      </c>
      <c r="P448" s="14">
        <f t="shared" si="47"/>
        <v>249.16666666666663</v>
      </c>
      <c r="Q448" s="15">
        <f t="shared" si="48"/>
        <v>1320.583333333333</v>
      </c>
      <c r="R448" s="11" t="s">
        <v>1190</v>
      </c>
      <c r="S448" s="3" t="s">
        <v>1191</v>
      </c>
      <c r="T448" s="3" t="s">
        <v>18</v>
      </c>
      <c r="U448" s="3" t="s">
        <v>1122</v>
      </c>
      <c r="V448" s="2" t="s">
        <v>20</v>
      </c>
      <c r="W448" s="21"/>
      <c r="X448" s="16">
        <v>0.22</v>
      </c>
    </row>
    <row r="449" spans="1:24" ht="45" x14ac:dyDescent="0.25">
      <c r="A449" s="3" t="s">
        <v>1192</v>
      </c>
      <c r="B449" s="3" t="s">
        <v>2771</v>
      </c>
      <c r="C449" s="5" t="s">
        <v>2768</v>
      </c>
      <c r="D449" s="13">
        <v>24.916666666666664</v>
      </c>
      <c r="E449" s="5">
        <v>40</v>
      </c>
      <c r="F449" s="5"/>
      <c r="G449" s="5">
        <v>1</v>
      </c>
      <c r="H449" s="5">
        <v>1</v>
      </c>
      <c r="I449" s="5">
        <v>1</v>
      </c>
      <c r="J449" s="5">
        <v>10</v>
      </c>
      <c r="K449" s="14">
        <f t="shared" si="42"/>
        <v>996.66666666666652</v>
      </c>
      <c r="L449" s="14">
        <f t="shared" si="43"/>
        <v>0</v>
      </c>
      <c r="M449" s="14">
        <f t="shared" si="44"/>
        <v>24.916666666666664</v>
      </c>
      <c r="N449" s="14">
        <f t="shared" si="45"/>
        <v>24.916666666666664</v>
      </c>
      <c r="O449" s="14">
        <f t="shared" si="46"/>
        <v>24.916666666666664</v>
      </c>
      <c r="P449" s="14">
        <f t="shared" si="47"/>
        <v>249.16666666666663</v>
      </c>
      <c r="Q449" s="15">
        <f t="shared" si="48"/>
        <v>1320.583333333333</v>
      </c>
      <c r="R449" s="11" t="s">
        <v>1193</v>
      </c>
      <c r="S449" s="3" t="s">
        <v>1194</v>
      </c>
      <c r="T449" s="3" t="s">
        <v>18</v>
      </c>
      <c r="U449" s="3" t="s">
        <v>1122</v>
      </c>
      <c r="V449" s="2" t="s">
        <v>20</v>
      </c>
      <c r="W449" s="21"/>
      <c r="X449" s="16">
        <v>0.22</v>
      </c>
    </row>
    <row r="450" spans="1:24" ht="45" x14ac:dyDescent="0.25">
      <c r="A450" s="3" t="s">
        <v>2512</v>
      </c>
      <c r="B450" s="3" t="s">
        <v>2770</v>
      </c>
      <c r="C450" s="5" t="s">
        <v>2768</v>
      </c>
      <c r="D450" s="13">
        <v>46.3</v>
      </c>
      <c r="E450" s="5">
        <v>80</v>
      </c>
      <c r="F450" s="5"/>
      <c r="G450" s="5">
        <v>1</v>
      </c>
      <c r="H450" s="5">
        <v>6</v>
      </c>
      <c r="I450" s="5">
        <v>1</v>
      </c>
      <c r="J450" s="5">
        <v>10</v>
      </c>
      <c r="K450" s="14">
        <f t="shared" ref="K450:K513" si="49">D450*E450</f>
        <v>3704</v>
      </c>
      <c r="L450" s="14">
        <f t="shared" ref="L450:L513" si="50">D450*F450</f>
        <v>0</v>
      </c>
      <c r="M450" s="14">
        <f t="shared" ref="M450:M513" si="51">D450*G450</f>
        <v>46.3</v>
      </c>
      <c r="N450" s="14">
        <f t="shared" ref="N450:N513" si="52">D450*H450</f>
        <v>277.79999999999995</v>
      </c>
      <c r="O450" s="14">
        <f t="shared" ref="O450:O513" si="53">D450*I450</f>
        <v>46.3</v>
      </c>
      <c r="P450" s="14">
        <f t="shared" ref="P450:P513" si="54">D450*J450</f>
        <v>463</v>
      </c>
      <c r="Q450" s="15">
        <f t="shared" ref="Q450:Q513" si="55">SUM(K450:P450)</f>
        <v>4537.4000000000005</v>
      </c>
      <c r="R450" s="11" t="s">
        <v>2930</v>
      </c>
      <c r="S450" s="3" t="s">
        <v>2513</v>
      </c>
      <c r="T450" s="3" t="s">
        <v>2773</v>
      </c>
      <c r="U450" s="3" t="s">
        <v>2219</v>
      </c>
      <c r="V450" s="3" t="s">
        <v>2931</v>
      </c>
      <c r="W450" s="23">
        <v>4038653030491</v>
      </c>
      <c r="X450" s="16">
        <v>0.22</v>
      </c>
    </row>
    <row r="451" spans="1:24" ht="45" x14ac:dyDescent="0.25">
      <c r="A451" s="3" t="s">
        <v>2514</v>
      </c>
      <c r="B451" s="3" t="s">
        <v>2770</v>
      </c>
      <c r="C451" s="5" t="s">
        <v>2768</v>
      </c>
      <c r="D451" s="13">
        <v>40.24</v>
      </c>
      <c r="E451" s="5">
        <v>80</v>
      </c>
      <c r="F451" s="5"/>
      <c r="G451" s="5">
        <v>1</v>
      </c>
      <c r="H451" s="5">
        <v>1</v>
      </c>
      <c r="I451" s="5">
        <v>1</v>
      </c>
      <c r="J451" s="5">
        <v>10</v>
      </c>
      <c r="K451" s="14">
        <f t="shared" si="49"/>
        <v>3219.2000000000003</v>
      </c>
      <c r="L451" s="14">
        <f t="shared" si="50"/>
        <v>0</v>
      </c>
      <c r="M451" s="14">
        <f t="shared" si="51"/>
        <v>40.24</v>
      </c>
      <c r="N451" s="14">
        <f t="shared" si="52"/>
        <v>40.24</v>
      </c>
      <c r="O451" s="14">
        <f t="shared" si="53"/>
        <v>40.24</v>
      </c>
      <c r="P451" s="14">
        <f t="shared" si="54"/>
        <v>402.40000000000003</v>
      </c>
      <c r="Q451" s="15">
        <f t="shared" si="55"/>
        <v>3742.3199999999997</v>
      </c>
      <c r="R451" s="11" t="s">
        <v>2932</v>
      </c>
      <c r="S451" s="3" t="s">
        <v>2515</v>
      </c>
      <c r="T451" s="3" t="s">
        <v>2773</v>
      </c>
      <c r="U451" s="3" t="s">
        <v>2219</v>
      </c>
      <c r="V451" s="3" t="s">
        <v>2933</v>
      </c>
      <c r="W451" s="23">
        <v>4038653030507</v>
      </c>
      <c r="X451" s="16">
        <v>0.22</v>
      </c>
    </row>
    <row r="452" spans="1:24" ht="60" x14ac:dyDescent="0.25">
      <c r="A452" s="3" t="s">
        <v>1198</v>
      </c>
      <c r="B452" s="3" t="s">
        <v>2771</v>
      </c>
      <c r="C452" s="5" t="s">
        <v>2768</v>
      </c>
      <c r="D452" s="13">
        <v>21.583333333333332</v>
      </c>
      <c r="E452" s="5">
        <v>40</v>
      </c>
      <c r="F452" s="5"/>
      <c r="G452" s="5">
        <v>1</v>
      </c>
      <c r="H452" s="5">
        <v>1</v>
      </c>
      <c r="I452" s="5">
        <v>1</v>
      </c>
      <c r="J452" s="5">
        <v>10</v>
      </c>
      <c r="K452" s="14">
        <f t="shared" si="49"/>
        <v>863.33333333333326</v>
      </c>
      <c r="L452" s="14">
        <f t="shared" si="50"/>
        <v>0</v>
      </c>
      <c r="M452" s="14">
        <f t="shared" si="51"/>
        <v>21.583333333333332</v>
      </c>
      <c r="N452" s="14">
        <f t="shared" si="52"/>
        <v>21.583333333333332</v>
      </c>
      <c r="O452" s="14">
        <f t="shared" si="53"/>
        <v>21.583333333333332</v>
      </c>
      <c r="P452" s="14">
        <f t="shared" si="54"/>
        <v>215.83333333333331</v>
      </c>
      <c r="Q452" s="15">
        <f t="shared" si="55"/>
        <v>1143.9166666666667</v>
      </c>
      <c r="R452" s="11" t="s">
        <v>1199</v>
      </c>
      <c r="S452" s="3" t="s">
        <v>1200</v>
      </c>
      <c r="T452" s="3" t="s">
        <v>18</v>
      </c>
      <c r="U452" s="3" t="s">
        <v>1122</v>
      </c>
      <c r="V452" s="2" t="s">
        <v>20</v>
      </c>
      <c r="W452" s="21"/>
      <c r="X452" s="16">
        <v>0.22</v>
      </c>
    </row>
    <row r="453" spans="1:24" ht="60" x14ac:dyDescent="0.25">
      <c r="A453" s="3" t="s">
        <v>1204</v>
      </c>
      <c r="B453" s="3" t="s">
        <v>2771</v>
      </c>
      <c r="C453" s="5" t="s">
        <v>2768</v>
      </c>
      <c r="D453" s="13">
        <v>23.796875</v>
      </c>
      <c r="E453" s="5">
        <v>40</v>
      </c>
      <c r="F453" s="5"/>
      <c r="G453" s="5">
        <v>1</v>
      </c>
      <c r="H453" s="5">
        <v>1</v>
      </c>
      <c r="I453" s="5">
        <v>1</v>
      </c>
      <c r="J453" s="5">
        <v>10</v>
      </c>
      <c r="K453" s="14">
        <f t="shared" si="49"/>
        <v>951.875</v>
      </c>
      <c r="L453" s="14">
        <f t="shared" si="50"/>
        <v>0</v>
      </c>
      <c r="M453" s="14">
        <f t="shared" si="51"/>
        <v>23.796875</v>
      </c>
      <c r="N453" s="14">
        <f t="shared" si="52"/>
        <v>23.796875</v>
      </c>
      <c r="O453" s="14">
        <f t="shared" si="53"/>
        <v>23.796875</v>
      </c>
      <c r="P453" s="14">
        <f t="shared" si="54"/>
        <v>237.96875</v>
      </c>
      <c r="Q453" s="15">
        <f t="shared" si="55"/>
        <v>1261.234375</v>
      </c>
      <c r="R453" s="11" t="s">
        <v>1205</v>
      </c>
      <c r="S453" s="3" t="s">
        <v>1206</v>
      </c>
      <c r="T453" s="3" t="s">
        <v>18</v>
      </c>
      <c r="U453" s="3" t="s">
        <v>1122</v>
      </c>
      <c r="V453" s="2" t="s">
        <v>20</v>
      </c>
      <c r="W453" s="21"/>
      <c r="X453" s="16">
        <v>0.22</v>
      </c>
    </row>
    <row r="454" spans="1:24" ht="60" x14ac:dyDescent="0.25">
      <c r="A454" s="3" t="s">
        <v>1210</v>
      </c>
      <c r="B454" s="3" t="s">
        <v>2771</v>
      </c>
      <c r="C454" s="5" t="s">
        <v>2768</v>
      </c>
      <c r="D454" s="13">
        <v>20.400000000000002</v>
      </c>
      <c r="E454" s="5">
        <v>80</v>
      </c>
      <c r="F454" s="5"/>
      <c r="G454" s="5">
        <v>1</v>
      </c>
      <c r="H454" s="5">
        <v>1</v>
      </c>
      <c r="I454" s="5">
        <v>1</v>
      </c>
      <c r="J454" s="5">
        <v>10</v>
      </c>
      <c r="K454" s="14">
        <f t="shared" si="49"/>
        <v>1632.0000000000002</v>
      </c>
      <c r="L454" s="14">
        <f t="shared" si="50"/>
        <v>0</v>
      </c>
      <c r="M454" s="14">
        <f t="shared" si="51"/>
        <v>20.400000000000002</v>
      </c>
      <c r="N454" s="14">
        <f t="shared" si="52"/>
        <v>20.400000000000002</v>
      </c>
      <c r="O454" s="14">
        <f t="shared" si="53"/>
        <v>20.400000000000002</v>
      </c>
      <c r="P454" s="14">
        <f t="shared" si="54"/>
        <v>204.00000000000003</v>
      </c>
      <c r="Q454" s="15">
        <f t="shared" si="55"/>
        <v>1897.2000000000005</v>
      </c>
      <c r="R454" s="11" t="s">
        <v>1211</v>
      </c>
      <c r="S454" s="3" t="s">
        <v>1212</v>
      </c>
      <c r="T454" s="3" t="s">
        <v>18</v>
      </c>
      <c r="U454" s="3" t="s">
        <v>1122</v>
      </c>
      <c r="V454" s="2" t="s">
        <v>20</v>
      </c>
      <c r="W454" s="21"/>
      <c r="X454" s="16">
        <v>0.22</v>
      </c>
    </row>
    <row r="455" spans="1:24" ht="60" x14ac:dyDescent="0.25">
      <c r="A455" s="3" t="s">
        <v>1213</v>
      </c>
      <c r="B455" s="3" t="s">
        <v>2771</v>
      </c>
      <c r="C455" s="5" t="s">
        <v>2768</v>
      </c>
      <c r="D455" s="13">
        <v>20.866666666666667</v>
      </c>
      <c r="E455" s="5">
        <v>40</v>
      </c>
      <c r="F455" s="5"/>
      <c r="G455" s="5">
        <v>1</v>
      </c>
      <c r="H455" s="5">
        <v>1</v>
      </c>
      <c r="I455" s="5">
        <v>1</v>
      </c>
      <c r="J455" s="5">
        <v>10</v>
      </c>
      <c r="K455" s="14">
        <f t="shared" si="49"/>
        <v>834.66666666666674</v>
      </c>
      <c r="L455" s="14">
        <f t="shared" si="50"/>
        <v>0</v>
      </c>
      <c r="M455" s="14">
        <f t="shared" si="51"/>
        <v>20.866666666666667</v>
      </c>
      <c r="N455" s="14">
        <f t="shared" si="52"/>
        <v>20.866666666666667</v>
      </c>
      <c r="O455" s="14">
        <f t="shared" si="53"/>
        <v>20.866666666666667</v>
      </c>
      <c r="P455" s="14">
        <f t="shared" si="54"/>
        <v>208.66666666666669</v>
      </c>
      <c r="Q455" s="15">
        <f t="shared" si="55"/>
        <v>1105.9333333333334</v>
      </c>
      <c r="R455" s="11" t="s">
        <v>1214</v>
      </c>
      <c r="S455" s="3" t="s">
        <v>1215</v>
      </c>
      <c r="T455" s="3" t="s">
        <v>18</v>
      </c>
      <c r="U455" s="3" t="s">
        <v>1122</v>
      </c>
      <c r="V455" s="2" t="s">
        <v>20</v>
      </c>
      <c r="W455" s="21"/>
      <c r="X455" s="16">
        <v>0.22</v>
      </c>
    </row>
    <row r="456" spans="1:24" ht="60" x14ac:dyDescent="0.25">
      <c r="A456" s="3" t="s">
        <v>1216</v>
      </c>
      <c r="B456" s="3" t="s">
        <v>2771</v>
      </c>
      <c r="C456" s="5" t="s">
        <v>2768</v>
      </c>
      <c r="D456" s="13">
        <v>21.583333333333332</v>
      </c>
      <c r="E456" s="5">
        <v>40</v>
      </c>
      <c r="F456" s="5"/>
      <c r="G456" s="5">
        <v>1</v>
      </c>
      <c r="H456" s="5">
        <v>6</v>
      </c>
      <c r="I456" s="5">
        <v>1</v>
      </c>
      <c r="J456" s="5">
        <v>10</v>
      </c>
      <c r="K456" s="14">
        <f t="shared" si="49"/>
        <v>863.33333333333326</v>
      </c>
      <c r="L456" s="14">
        <f t="shared" si="50"/>
        <v>0</v>
      </c>
      <c r="M456" s="14">
        <f t="shared" si="51"/>
        <v>21.583333333333332</v>
      </c>
      <c r="N456" s="14">
        <f t="shared" si="52"/>
        <v>129.5</v>
      </c>
      <c r="O456" s="14">
        <f t="shared" si="53"/>
        <v>21.583333333333332</v>
      </c>
      <c r="P456" s="14">
        <f t="shared" si="54"/>
        <v>215.83333333333331</v>
      </c>
      <c r="Q456" s="15">
        <f t="shared" si="55"/>
        <v>1251.8333333333333</v>
      </c>
      <c r="R456" s="11" t="s">
        <v>1217</v>
      </c>
      <c r="S456" s="3" t="s">
        <v>1218</v>
      </c>
      <c r="T456" s="3" t="s">
        <v>18</v>
      </c>
      <c r="U456" s="3" t="s">
        <v>1122</v>
      </c>
      <c r="V456" s="2" t="s">
        <v>20</v>
      </c>
      <c r="W456" s="21"/>
      <c r="X456" s="16">
        <v>0.22</v>
      </c>
    </row>
    <row r="457" spans="1:24" ht="45" x14ac:dyDescent="0.25">
      <c r="A457" s="3" t="s">
        <v>1234</v>
      </c>
      <c r="B457" s="3" t="s">
        <v>2771</v>
      </c>
      <c r="C457" s="5" t="s">
        <v>2768</v>
      </c>
      <c r="D457" s="13">
        <v>17.8</v>
      </c>
      <c r="E457" s="5">
        <v>40</v>
      </c>
      <c r="F457" s="5"/>
      <c r="G457" s="5">
        <v>1</v>
      </c>
      <c r="H457" s="5">
        <v>1</v>
      </c>
      <c r="I457" s="5">
        <v>1</v>
      </c>
      <c r="J457" s="5">
        <v>10</v>
      </c>
      <c r="K457" s="14">
        <f t="shared" si="49"/>
        <v>712</v>
      </c>
      <c r="L457" s="14">
        <f t="shared" si="50"/>
        <v>0</v>
      </c>
      <c r="M457" s="14">
        <f t="shared" si="51"/>
        <v>17.8</v>
      </c>
      <c r="N457" s="14">
        <f t="shared" si="52"/>
        <v>17.8</v>
      </c>
      <c r="O457" s="14">
        <f t="shared" si="53"/>
        <v>17.8</v>
      </c>
      <c r="P457" s="14">
        <f t="shared" si="54"/>
        <v>178</v>
      </c>
      <c r="Q457" s="15">
        <f t="shared" si="55"/>
        <v>943.39999999999986</v>
      </c>
      <c r="R457" s="11" t="s">
        <v>1235</v>
      </c>
      <c r="S457" s="3" t="s">
        <v>1236</v>
      </c>
      <c r="T457" s="3" t="s">
        <v>18</v>
      </c>
      <c r="U457" s="3" t="s">
        <v>1122</v>
      </c>
      <c r="V457" s="2" t="s">
        <v>20</v>
      </c>
      <c r="W457" s="21"/>
      <c r="X457" s="16">
        <v>0.22</v>
      </c>
    </row>
    <row r="458" spans="1:24" ht="45" x14ac:dyDescent="0.25">
      <c r="A458" s="3" t="s">
        <v>1237</v>
      </c>
      <c r="B458" s="3" t="s">
        <v>2771</v>
      </c>
      <c r="C458" s="5" t="s">
        <v>2768</v>
      </c>
      <c r="D458" s="13">
        <v>19.450000000000003</v>
      </c>
      <c r="E458" s="5">
        <v>40</v>
      </c>
      <c r="F458" s="5"/>
      <c r="G458" s="5">
        <v>1</v>
      </c>
      <c r="H458" s="5">
        <v>1</v>
      </c>
      <c r="I458" s="5">
        <v>1</v>
      </c>
      <c r="J458" s="5">
        <v>10</v>
      </c>
      <c r="K458" s="14">
        <f t="shared" si="49"/>
        <v>778.00000000000011</v>
      </c>
      <c r="L458" s="14">
        <f t="shared" si="50"/>
        <v>0</v>
      </c>
      <c r="M458" s="14">
        <f t="shared" si="51"/>
        <v>19.450000000000003</v>
      </c>
      <c r="N458" s="14">
        <f t="shared" si="52"/>
        <v>19.450000000000003</v>
      </c>
      <c r="O458" s="14">
        <f t="shared" si="53"/>
        <v>19.450000000000003</v>
      </c>
      <c r="P458" s="14">
        <f t="shared" si="54"/>
        <v>194.50000000000003</v>
      </c>
      <c r="Q458" s="15">
        <f t="shared" si="55"/>
        <v>1030.8500000000004</v>
      </c>
      <c r="R458" s="11" t="s">
        <v>1238</v>
      </c>
      <c r="S458" s="3" t="s">
        <v>1239</v>
      </c>
      <c r="T458" s="3" t="s">
        <v>18</v>
      </c>
      <c r="U458" s="3" t="s">
        <v>1122</v>
      </c>
      <c r="V458" s="2" t="s">
        <v>20</v>
      </c>
      <c r="W458" s="21"/>
      <c r="X458" s="16">
        <v>0.22</v>
      </c>
    </row>
    <row r="459" spans="1:24" ht="45" x14ac:dyDescent="0.25">
      <c r="A459" s="3" t="s">
        <v>1234</v>
      </c>
      <c r="B459" s="3" t="s">
        <v>2770</v>
      </c>
      <c r="C459" s="5" t="s">
        <v>2768</v>
      </c>
      <c r="D459" s="13">
        <v>48.55</v>
      </c>
      <c r="E459" s="5">
        <v>40</v>
      </c>
      <c r="F459" s="5"/>
      <c r="G459" s="5">
        <v>1</v>
      </c>
      <c r="H459" s="5">
        <v>1</v>
      </c>
      <c r="I459" s="5">
        <v>1</v>
      </c>
      <c r="J459" s="5">
        <v>10</v>
      </c>
      <c r="K459" s="14">
        <f t="shared" si="49"/>
        <v>1942</v>
      </c>
      <c r="L459" s="14">
        <f t="shared" si="50"/>
        <v>0</v>
      </c>
      <c r="M459" s="14">
        <f t="shared" si="51"/>
        <v>48.55</v>
      </c>
      <c r="N459" s="14">
        <f t="shared" si="52"/>
        <v>48.55</v>
      </c>
      <c r="O459" s="14">
        <f t="shared" si="53"/>
        <v>48.55</v>
      </c>
      <c r="P459" s="14">
        <f t="shared" si="54"/>
        <v>485.5</v>
      </c>
      <c r="Q459" s="15">
        <f t="shared" si="55"/>
        <v>2573.15</v>
      </c>
      <c r="R459" s="11" t="s">
        <v>2934</v>
      </c>
      <c r="S459" s="3" t="s">
        <v>2516</v>
      </c>
      <c r="T459" s="3" t="s">
        <v>2773</v>
      </c>
      <c r="U459" s="3" t="s">
        <v>2219</v>
      </c>
      <c r="V459" s="3" t="s">
        <v>2935</v>
      </c>
      <c r="W459" s="23">
        <v>4038653141357</v>
      </c>
      <c r="X459" s="16">
        <v>0.22</v>
      </c>
    </row>
    <row r="460" spans="1:24" ht="45" x14ac:dyDescent="0.25">
      <c r="A460" s="3" t="s">
        <v>1240</v>
      </c>
      <c r="B460" s="3" t="s">
        <v>2771</v>
      </c>
      <c r="C460" s="5" t="s">
        <v>2768</v>
      </c>
      <c r="D460" s="13">
        <v>18.75</v>
      </c>
      <c r="E460" s="5">
        <v>40</v>
      </c>
      <c r="F460" s="5"/>
      <c r="G460" s="5">
        <v>1</v>
      </c>
      <c r="H460" s="5">
        <v>1</v>
      </c>
      <c r="I460" s="5">
        <v>1</v>
      </c>
      <c r="J460" s="5">
        <v>10</v>
      </c>
      <c r="K460" s="14">
        <f t="shared" si="49"/>
        <v>750</v>
      </c>
      <c r="L460" s="14">
        <f t="shared" si="50"/>
        <v>0</v>
      </c>
      <c r="M460" s="14">
        <f t="shared" si="51"/>
        <v>18.75</v>
      </c>
      <c r="N460" s="14">
        <f t="shared" si="52"/>
        <v>18.75</v>
      </c>
      <c r="O460" s="14">
        <f t="shared" si="53"/>
        <v>18.75</v>
      </c>
      <c r="P460" s="14">
        <f t="shared" si="54"/>
        <v>187.5</v>
      </c>
      <c r="Q460" s="15">
        <f t="shared" si="55"/>
        <v>993.75</v>
      </c>
      <c r="R460" s="11" t="s">
        <v>1241</v>
      </c>
      <c r="S460" s="3" t="s">
        <v>1242</v>
      </c>
      <c r="T460" s="3" t="s">
        <v>18</v>
      </c>
      <c r="U460" s="3" t="s">
        <v>1122</v>
      </c>
      <c r="V460" s="2" t="s">
        <v>20</v>
      </c>
      <c r="W460" s="21"/>
      <c r="X460" s="16">
        <v>0.22</v>
      </c>
    </row>
    <row r="461" spans="1:24" ht="45" x14ac:dyDescent="0.25">
      <c r="A461" s="3" t="s">
        <v>1243</v>
      </c>
      <c r="B461" s="3" t="s">
        <v>2771</v>
      </c>
      <c r="C461" s="5" t="s">
        <v>2768</v>
      </c>
      <c r="D461" s="13">
        <v>22.06666666666667</v>
      </c>
      <c r="E461" s="5">
        <v>40</v>
      </c>
      <c r="F461" s="5"/>
      <c r="G461" s="5">
        <v>1</v>
      </c>
      <c r="H461" s="5">
        <v>1</v>
      </c>
      <c r="I461" s="5">
        <v>1</v>
      </c>
      <c r="J461" s="5">
        <v>10</v>
      </c>
      <c r="K461" s="14">
        <f t="shared" si="49"/>
        <v>882.66666666666674</v>
      </c>
      <c r="L461" s="14">
        <f t="shared" si="50"/>
        <v>0</v>
      </c>
      <c r="M461" s="14">
        <f t="shared" si="51"/>
        <v>22.06666666666667</v>
      </c>
      <c r="N461" s="14">
        <f t="shared" si="52"/>
        <v>22.06666666666667</v>
      </c>
      <c r="O461" s="14">
        <f t="shared" si="53"/>
        <v>22.06666666666667</v>
      </c>
      <c r="P461" s="14">
        <f t="shared" si="54"/>
        <v>220.66666666666669</v>
      </c>
      <c r="Q461" s="15">
        <f t="shared" si="55"/>
        <v>1169.5333333333335</v>
      </c>
      <c r="R461" s="11" t="s">
        <v>1244</v>
      </c>
      <c r="S461" s="3" t="s">
        <v>1245</v>
      </c>
      <c r="T461" s="3" t="s">
        <v>18</v>
      </c>
      <c r="U461" s="3" t="s">
        <v>1122</v>
      </c>
      <c r="V461" s="2" t="s">
        <v>20</v>
      </c>
      <c r="W461" s="21"/>
      <c r="X461" s="16">
        <v>0.22</v>
      </c>
    </row>
    <row r="462" spans="1:24" ht="45" x14ac:dyDescent="0.25">
      <c r="A462" s="3" t="s">
        <v>1246</v>
      </c>
      <c r="B462" s="3" t="s">
        <v>2771</v>
      </c>
      <c r="C462" s="5" t="s">
        <v>2768</v>
      </c>
      <c r="D462" s="13">
        <v>18.75</v>
      </c>
      <c r="E462" s="5">
        <v>40</v>
      </c>
      <c r="F462" s="5"/>
      <c r="G462" s="5">
        <v>1</v>
      </c>
      <c r="H462" s="5">
        <v>1</v>
      </c>
      <c r="I462" s="5">
        <v>1</v>
      </c>
      <c r="J462" s="5">
        <v>10</v>
      </c>
      <c r="K462" s="14">
        <f t="shared" si="49"/>
        <v>750</v>
      </c>
      <c r="L462" s="14">
        <f t="shared" si="50"/>
        <v>0</v>
      </c>
      <c r="M462" s="14">
        <f t="shared" si="51"/>
        <v>18.75</v>
      </c>
      <c r="N462" s="14">
        <f t="shared" si="52"/>
        <v>18.75</v>
      </c>
      <c r="O462" s="14">
        <f t="shared" si="53"/>
        <v>18.75</v>
      </c>
      <c r="P462" s="14">
        <f t="shared" si="54"/>
        <v>187.5</v>
      </c>
      <c r="Q462" s="15">
        <f t="shared" si="55"/>
        <v>993.75</v>
      </c>
      <c r="R462" s="11" t="s">
        <v>1247</v>
      </c>
      <c r="S462" s="3" t="s">
        <v>1248</v>
      </c>
      <c r="T462" s="3" t="s">
        <v>18</v>
      </c>
      <c r="U462" s="3" t="s">
        <v>1122</v>
      </c>
      <c r="V462" s="2" t="s">
        <v>20</v>
      </c>
      <c r="W462" s="21"/>
      <c r="X462" s="16">
        <v>0.22</v>
      </c>
    </row>
    <row r="463" spans="1:24" ht="45" x14ac:dyDescent="0.25">
      <c r="A463" s="3" t="s">
        <v>1249</v>
      </c>
      <c r="B463" s="3" t="s">
        <v>2771</v>
      </c>
      <c r="C463" s="5" t="s">
        <v>2768</v>
      </c>
      <c r="D463" s="13">
        <v>18.75</v>
      </c>
      <c r="E463" s="5">
        <v>40</v>
      </c>
      <c r="F463" s="5"/>
      <c r="G463" s="5">
        <v>1</v>
      </c>
      <c r="H463" s="5">
        <v>1</v>
      </c>
      <c r="I463" s="5">
        <v>1</v>
      </c>
      <c r="J463" s="5">
        <v>10</v>
      </c>
      <c r="K463" s="14">
        <f t="shared" si="49"/>
        <v>750</v>
      </c>
      <c r="L463" s="14">
        <f t="shared" si="50"/>
        <v>0</v>
      </c>
      <c r="M463" s="14">
        <f t="shared" si="51"/>
        <v>18.75</v>
      </c>
      <c r="N463" s="14">
        <f t="shared" si="52"/>
        <v>18.75</v>
      </c>
      <c r="O463" s="14">
        <f t="shared" si="53"/>
        <v>18.75</v>
      </c>
      <c r="P463" s="14">
        <f t="shared" si="54"/>
        <v>187.5</v>
      </c>
      <c r="Q463" s="15">
        <f t="shared" si="55"/>
        <v>993.75</v>
      </c>
      <c r="R463" s="11" t="s">
        <v>1250</v>
      </c>
      <c r="S463" s="3" t="s">
        <v>1251</v>
      </c>
      <c r="T463" s="3" t="s">
        <v>18</v>
      </c>
      <c r="U463" s="3" t="s">
        <v>1122</v>
      </c>
      <c r="V463" s="2" t="s">
        <v>20</v>
      </c>
      <c r="W463" s="21"/>
      <c r="X463" s="16">
        <v>0.22</v>
      </c>
    </row>
    <row r="464" spans="1:24" ht="45" x14ac:dyDescent="0.25">
      <c r="A464" s="3" t="s">
        <v>1252</v>
      </c>
      <c r="B464" s="3" t="s">
        <v>2771</v>
      </c>
      <c r="C464" s="5" t="s">
        <v>2768</v>
      </c>
      <c r="D464" s="13">
        <v>20.166666666666668</v>
      </c>
      <c r="E464" s="5">
        <v>40</v>
      </c>
      <c r="F464" s="5"/>
      <c r="G464" s="5">
        <v>1</v>
      </c>
      <c r="H464" s="5">
        <v>1</v>
      </c>
      <c r="I464" s="5">
        <v>1</v>
      </c>
      <c r="J464" s="5">
        <v>15</v>
      </c>
      <c r="K464" s="14">
        <f t="shared" si="49"/>
        <v>806.66666666666674</v>
      </c>
      <c r="L464" s="14">
        <f t="shared" si="50"/>
        <v>0</v>
      </c>
      <c r="M464" s="14">
        <f t="shared" si="51"/>
        <v>20.166666666666668</v>
      </c>
      <c r="N464" s="14">
        <f t="shared" si="52"/>
        <v>20.166666666666668</v>
      </c>
      <c r="O464" s="14">
        <f t="shared" si="53"/>
        <v>20.166666666666668</v>
      </c>
      <c r="P464" s="14">
        <f t="shared" si="54"/>
        <v>302.5</v>
      </c>
      <c r="Q464" s="15">
        <f t="shared" si="55"/>
        <v>1169.6666666666665</v>
      </c>
      <c r="R464" s="11" t="s">
        <v>1253</v>
      </c>
      <c r="S464" s="3" t="s">
        <v>1254</v>
      </c>
      <c r="T464" s="3" t="s">
        <v>18</v>
      </c>
      <c r="U464" s="3" t="s">
        <v>1122</v>
      </c>
      <c r="V464" s="2" t="s">
        <v>20</v>
      </c>
      <c r="W464" s="21"/>
      <c r="X464" s="16">
        <v>0.22</v>
      </c>
    </row>
    <row r="465" spans="1:24" ht="45" x14ac:dyDescent="0.25">
      <c r="A465" s="3" t="s">
        <v>1255</v>
      </c>
      <c r="B465" s="3" t="s">
        <v>2771</v>
      </c>
      <c r="C465" s="5" t="s">
        <v>2768</v>
      </c>
      <c r="D465" s="13">
        <v>19.450000000000003</v>
      </c>
      <c r="E465" s="5">
        <v>40</v>
      </c>
      <c r="F465" s="5"/>
      <c r="G465" s="5">
        <v>1</v>
      </c>
      <c r="H465" s="5">
        <v>1</v>
      </c>
      <c r="I465" s="5">
        <v>1</v>
      </c>
      <c r="J465" s="5">
        <v>26</v>
      </c>
      <c r="K465" s="14">
        <f t="shared" si="49"/>
        <v>778.00000000000011</v>
      </c>
      <c r="L465" s="14">
        <f t="shared" si="50"/>
        <v>0</v>
      </c>
      <c r="M465" s="14">
        <f t="shared" si="51"/>
        <v>19.450000000000003</v>
      </c>
      <c r="N465" s="14">
        <f t="shared" si="52"/>
        <v>19.450000000000003</v>
      </c>
      <c r="O465" s="14">
        <f t="shared" si="53"/>
        <v>19.450000000000003</v>
      </c>
      <c r="P465" s="14">
        <f t="shared" si="54"/>
        <v>505.70000000000005</v>
      </c>
      <c r="Q465" s="15">
        <f t="shared" si="55"/>
        <v>1342.0500000000002</v>
      </c>
      <c r="R465" s="11" t="s">
        <v>1238</v>
      </c>
      <c r="S465" s="3" t="s">
        <v>1239</v>
      </c>
      <c r="T465" s="3" t="s">
        <v>18</v>
      </c>
      <c r="U465" s="3" t="s">
        <v>1122</v>
      </c>
      <c r="V465" s="2" t="s">
        <v>20</v>
      </c>
      <c r="W465" s="21"/>
      <c r="X465" s="16">
        <v>0.22</v>
      </c>
    </row>
    <row r="466" spans="1:24" ht="60" x14ac:dyDescent="0.25">
      <c r="A466" s="3" t="s">
        <v>1256</v>
      </c>
      <c r="B466" s="3" t="s">
        <v>2771</v>
      </c>
      <c r="C466" s="5" t="s">
        <v>2768</v>
      </c>
      <c r="D466" s="13">
        <v>44.35</v>
      </c>
      <c r="E466" s="5">
        <v>40</v>
      </c>
      <c r="F466" s="5"/>
      <c r="G466" s="5">
        <v>1</v>
      </c>
      <c r="H466" s="5">
        <v>1</v>
      </c>
      <c r="I466" s="5">
        <v>1</v>
      </c>
      <c r="J466" s="5">
        <v>10</v>
      </c>
      <c r="K466" s="14">
        <f t="shared" si="49"/>
        <v>1774</v>
      </c>
      <c r="L466" s="14">
        <f t="shared" si="50"/>
        <v>0</v>
      </c>
      <c r="M466" s="14">
        <f t="shared" si="51"/>
        <v>44.35</v>
      </c>
      <c r="N466" s="14">
        <f t="shared" si="52"/>
        <v>44.35</v>
      </c>
      <c r="O466" s="14">
        <f t="shared" si="53"/>
        <v>44.35</v>
      </c>
      <c r="P466" s="14">
        <f t="shared" si="54"/>
        <v>443.5</v>
      </c>
      <c r="Q466" s="15">
        <f t="shared" si="55"/>
        <v>2350.5499999999997</v>
      </c>
      <c r="R466" s="11" t="s">
        <v>1257</v>
      </c>
      <c r="S466" s="3" t="s">
        <v>1258</v>
      </c>
      <c r="T466" s="3" t="s">
        <v>18</v>
      </c>
      <c r="U466" s="3" t="s">
        <v>1122</v>
      </c>
      <c r="V466" s="2" t="s">
        <v>20</v>
      </c>
      <c r="W466" s="21"/>
      <c r="X466" s="16">
        <v>0.22</v>
      </c>
    </row>
    <row r="467" spans="1:24" ht="60" x14ac:dyDescent="0.25">
      <c r="A467" s="3" t="s">
        <v>1256</v>
      </c>
      <c r="B467" s="3" t="s">
        <v>2771</v>
      </c>
      <c r="C467" s="5" t="s">
        <v>2768</v>
      </c>
      <c r="D467" s="13">
        <v>46.583333333333329</v>
      </c>
      <c r="E467" s="5">
        <v>40</v>
      </c>
      <c r="F467" s="5"/>
      <c r="G467" s="5">
        <v>1</v>
      </c>
      <c r="H467" s="5">
        <v>1</v>
      </c>
      <c r="I467" s="5">
        <v>1</v>
      </c>
      <c r="J467" s="5">
        <v>10</v>
      </c>
      <c r="K467" s="14">
        <f t="shared" si="49"/>
        <v>1863.333333333333</v>
      </c>
      <c r="L467" s="14">
        <f t="shared" si="50"/>
        <v>0</v>
      </c>
      <c r="M467" s="14">
        <f t="shared" si="51"/>
        <v>46.583333333333329</v>
      </c>
      <c r="N467" s="14">
        <f t="shared" si="52"/>
        <v>46.583333333333329</v>
      </c>
      <c r="O467" s="14">
        <f t="shared" si="53"/>
        <v>46.583333333333329</v>
      </c>
      <c r="P467" s="14">
        <f t="shared" si="54"/>
        <v>465.83333333333326</v>
      </c>
      <c r="Q467" s="15">
        <f t="shared" si="55"/>
        <v>2468.9166666666661</v>
      </c>
      <c r="R467" s="11" t="s">
        <v>1259</v>
      </c>
      <c r="S467" s="3" t="s">
        <v>1260</v>
      </c>
      <c r="T467" s="3" t="s">
        <v>18</v>
      </c>
      <c r="U467" s="3" t="s">
        <v>1122</v>
      </c>
      <c r="V467" s="2" t="s">
        <v>20</v>
      </c>
      <c r="W467" s="21"/>
      <c r="X467" s="16">
        <v>0.22</v>
      </c>
    </row>
    <row r="468" spans="1:24" ht="60" x14ac:dyDescent="0.25">
      <c r="A468" s="3" t="s">
        <v>1256</v>
      </c>
      <c r="B468" s="3" t="s">
        <v>2771</v>
      </c>
      <c r="C468" s="5" t="s">
        <v>2768</v>
      </c>
      <c r="D468" s="13">
        <v>44.35</v>
      </c>
      <c r="E468" s="5">
        <v>40</v>
      </c>
      <c r="F468" s="5"/>
      <c r="G468" s="5">
        <v>1</v>
      </c>
      <c r="H468" s="5">
        <v>1</v>
      </c>
      <c r="I468" s="5">
        <v>1</v>
      </c>
      <c r="J468" s="5">
        <v>10</v>
      </c>
      <c r="K468" s="14">
        <f t="shared" si="49"/>
        <v>1774</v>
      </c>
      <c r="L468" s="14">
        <f t="shared" si="50"/>
        <v>0</v>
      </c>
      <c r="M468" s="14">
        <f t="shared" si="51"/>
        <v>44.35</v>
      </c>
      <c r="N468" s="14">
        <f t="shared" si="52"/>
        <v>44.35</v>
      </c>
      <c r="O468" s="14">
        <f t="shared" si="53"/>
        <v>44.35</v>
      </c>
      <c r="P468" s="14">
        <f t="shared" si="54"/>
        <v>443.5</v>
      </c>
      <c r="Q468" s="15">
        <f t="shared" si="55"/>
        <v>2350.5499999999997</v>
      </c>
      <c r="R468" s="11" t="s">
        <v>1261</v>
      </c>
      <c r="S468" s="3" t="s">
        <v>1262</v>
      </c>
      <c r="T468" s="3" t="s">
        <v>18</v>
      </c>
      <c r="U468" s="3" t="s">
        <v>1122</v>
      </c>
      <c r="V468" s="2" t="s">
        <v>20</v>
      </c>
      <c r="W468" s="21"/>
      <c r="X468" s="16">
        <v>0.22</v>
      </c>
    </row>
    <row r="469" spans="1:24" ht="45" x14ac:dyDescent="0.25">
      <c r="A469" s="3" t="s">
        <v>1263</v>
      </c>
      <c r="B469" s="3" t="s">
        <v>2771</v>
      </c>
      <c r="C469" s="5" t="s">
        <v>2768</v>
      </c>
      <c r="D469" s="13">
        <v>20.166666666666664</v>
      </c>
      <c r="E469" s="5">
        <v>40</v>
      </c>
      <c r="F469" s="5"/>
      <c r="G469" s="5">
        <v>1</v>
      </c>
      <c r="H469" s="5">
        <v>1</v>
      </c>
      <c r="I469" s="5">
        <v>1</v>
      </c>
      <c r="J469" s="5">
        <v>10</v>
      </c>
      <c r="K469" s="14">
        <f t="shared" si="49"/>
        <v>806.66666666666652</v>
      </c>
      <c r="L469" s="14">
        <f t="shared" si="50"/>
        <v>0</v>
      </c>
      <c r="M469" s="14">
        <f t="shared" si="51"/>
        <v>20.166666666666664</v>
      </c>
      <c r="N469" s="14">
        <f t="shared" si="52"/>
        <v>20.166666666666664</v>
      </c>
      <c r="O469" s="14">
        <f t="shared" si="53"/>
        <v>20.166666666666664</v>
      </c>
      <c r="P469" s="14">
        <f t="shared" si="54"/>
        <v>201.66666666666663</v>
      </c>
      <c r="Q469" s="15">
        <f t="shared" si="55"/>
        <v>1068.833333333333</v>
      </c>
      <c r="R469" s="11" t="s">
        <v>1253</v>
      </c>
      <c r="S469" s="3" t="s">
        <v>1254</v>
      </c>
      <c r="T469" s="3" t="s">
        <v>18</v>
      </c>
      <c r="U469" s="3" t="s">
        <v>1122</v>
      </c>
      <c r="V469" s="2" t="s">
        <v>20</v>
      </c>
      <c r="W469" s="21"/>
      <c r="X469" s="16">
        <v>0.22</v>
      </c>
    </row>
    <row r="470" spans="1:24" ht="60" x14ac:dyDescent="0.25">
      <c r="A470" s="3" t="s">
        <v>1264</v>
      </c>
      <c r="B470" s="3" t="s">
        <v>2771</v>
      </c>
      <c r="C470" s="5" t="s">
        <v>2768</v>
      </c>
      <c r="D470" s="13">
        <v>22.766666666666669</v>
      </c>
      <c r="E470" s="5">
        <v>40</v>
      </c>
      <c r="F470" s="5"/>
      <c r="G470" s="5">
        <v>1</v>
      </c>
      <c r="H470" s="5">
        <v>1</v>
      </c>
      <c r="I470" s="5">
        <v>1</v>
      </c>
      <c r="J470" s="5">
        <v>10</v>
      </c>
      <c r="K470" s="14">
        <f t="shared" si="49"/>
        <v>910.66666666666674</v>
      </c>
      <c r="L470" s="14">
        <f t="shared" si="50"/>
        <v>0</v>
      </c>
      <c r="M470" s="14">
        <f t="shared" si="51"/>
        <v>22.766666666666669</v>
      </c>
      <c r="N470" s="14">
        <f t="shared" si="52"/>
        <v>22.766666666666669</v>
      </c>
      <c r="O470" s="14">
        <f t="shared" si="53"/>
        <v>22.766666666666669</v>
      </c>
      <c r="P470" s="14">
        <f t="shared" si="54"/>
        <v>227.66666666666669</v>
      </c>
      <c r="Q470" s="15">
        <f t="shared" si="55"/>
        <v>1206.6333333333334</v>
      </c>
      <c r="R470" s="11" t="s">
        <v>1265</v>
      </c>
      <c r="S470" s="3" t="s">
        <v>1266</v>
      </c>
      <c r="T470" s="3" t="s">
        <v>18</v>
      </c>
      <c r="U470" s="3" t="s">
        <v>1122</v>
      </c>
      <c r="V470" s="2" t="s">
        <v>20</v>
      </c>
      <c r="W470" s="21"/>
      <c r="X470" s="16">
        <v>0.22</v>
      </c>
    </row>
    <row r="471" spans="1:24" ht="60" x14ac:dyDescent="0.25">
      <c r="A471" s="3" t="s">
        <v>1264</v>
      </c>
      <c r="B471" s="3" t="s">
        <v>2771</v>
      </c>
      <c r="C471" s="5" t="s">
        <v>2768</v>
      </c>
      <c r="D471" s="13">
        <v>22.766666666666669</v>
      </c>
      <c r="E471" s="5">
        <v>40</v>
      </c>
      <c r="F471" s="5"/>
      <c r="G471" s="5">
        <v>1</v>
      </c>
      <c r="H471" s="5">
        <v>1</v>
      </c>
      <c r="I471" s="5">
        <v>1</v>
      </c>
      <c r="J471" s="5">
        <v>10</v>
      </c>
      <c r="K471" s="14">
        <f t="shared" si="49"/>
        <v>910.66666666666674</v>
      </c>
      <c r="L471" s="14">
        <f t="shared" si="50"/>
        <v>0</v>
      </c>
      <c r="M471" s="14">
        <f t="shared" si="51"/>
        <v>22.766666666666669</v>
      </c>
      <c r="N471" s="14">
        <f t="shared" si="52"/>
        <v>22.766666666666669</v>
      </c>
      <c r="O471" s="14">
        <f t="shared" si="53"/>
        <v>22.766666666666669</v>
      </c>
      <c r="P471" s="14">
        <f t="shared" si="54"/>
        <v>227.66666666666669</v>
      </c>
      <c r="Q471" s="15">
        <f t="shared" si="55"/>
        <v>1206.6333333333334</v>
      </c>
      <c r="R471" s="11" t="s">
        <v>1267</v>
      </c>
      <c r="S471" s="3" t="s">
        <v>1268</v>
      </c>
      <c r="T471" s="3" t="s">
        <v>18</v>
      </c>
      <c r="U471" s="3" t="s">
        <v>1122</v>
      </c>
      <c r="V471" s="2" t="s">
        <v>20</v>
      </c>
      <c r="W471" s="21"/>
      <c r="X471" s="16">
        <v>0.22</v>
      </c>
    </row>
    <row r="472" spans="1:24" ht="60" x14ac:dyDescent="0.25">
      <c r="A472" s="3" t="s">
        <v>1264</v>
      </c>
      <c r="B472" s="3" t="s">
        <v>2771</v>
      </c>
      <c r="C472" s="5" t="s">
        <v>2768</v>
      </c>
      <c r="D472" s="13">
        <v>22.766666666666666</v>
      </c>
      <c r="E472" s="5">
        <v>40</v>
      </c>
      <c r="F472" s="5"/>
      <c r="G472" s="5">
        <v>1</v>
      </c>
      <c r="H472" s="5">
        <v>20</v>
      </c>
      <c r="I472" s="5">
        <v>1</v>
      </c>
      <c r="J472" s="5">
        <v>10</v>
      </c>
      <c r="K472" s="14">
        <f t="shared" si="49"/>
        <v>910.66666666666663</v>
      </c>
      <c r="L472" s="14">
        <f t="shared" si="50"/>
        <v>0</v>
      </c>
      <c r="M472" s="14">
        <f t="shared" si="51"/>
        <v>22.766666666666666</v>
      </c>
      <c r="N472" s="14">
        <f t="shared" si="52"/>
        <v>455.33333333333331</v>
      </c>
      <c r="O472" s="14">
        <f t="shared" si="53"/>
        <v>22.766666666666666</v>
      </c>
      <c r="P472" s="14">
        <f t="shared" si="54"/>
        <v>227.66666666666666</v>
      </c>
      <c r="Q472" s="15">
        <f t="shared" si="55"/>
        <v>1639.2</v>
      </c>
      <c r="R472" s="11" t="s">
        <v>1269</v>
      </c>
      <c r="S472" s="3" t="s">
        <v>1270</v>
      </c>
      <c r="T472" s="3" t="s">
        <v>18</v>
      </c>
      <c r="U472" s="3" t="s">
        <v>1122</v>
      </c>
      <c r="V472" s="2" t="s">
        <v>20</v>
      </c>
      <c r="W472" s="21"/>
      <c r="X472" s="16">
        <v>0.22</v>
      </c>
    </row>
    <row r="473" spans="1:24" ht="60" x14ac:dyDescent="0.25">
      <c r="A473" s="3" t="s">
        <v>1271</v>
      </c>
      <c r="B473" s="3" t="s">
        <v>2771</v>
      </c>
      <c r="C473" s="5" t="s">
        <v>2768</v>
      </c>
      <c r="D473" s="13">
        <v>19.45</v>
      </c>
      <c r="E473" s="5">
        <v>80</v>
      </c>
      <c r="F473" s="5"/>
      <c r="G473" s="5">
        <v>1</v>
      </c>
      <c r="H473" s="5">
        <v>1</v>
      </c>
      <c r="I473" s="5">
        <v>1</v>
      </c>
      <c r="J473" s="5">
        <v>10</v>
      </c>
      <c r="K473" s="14">
        <f t="shared" si="49"/>
        <v>1556</v>
      </c>
      <c r="L473" s="14">
        <f t="shared" si="50"/>
        <v>0</v>
      </c>
      <c r="M473" s="14">
        <f t="shared" si="51"/>
        <v>19.45</v>
      </c>
      <c r="N473" s="14">
        <f t="shared" si="52"/>
        <v>19.45</v>
      </c>
      <c r="O473" s="14">
        <f t="shared" si="53"/>
        <v>19.45</v>
      </c>
      <c r="P473" s="14">
        <f t="shared" si="54"/>
        <v>194.5</v>
      </c>
      <c r="Q473" s="15">
        <f t="shared" si="55"/>
        <v>1808.8500000000001</v>
      </c>
      <c r="R473" s="11" t="s">
        <v>1272</v>
      </c>
      <c r="S473" s="3" t="s">
        <v>1273</v>
      </c>
      <c r="T473" s="3" t="s">
        <v>18</v>
      </c>
      <c r="U473" s="3" t="s">
        <v>1122</v>
      </c>
      <c r="V473" s="2" t="s">
        <v>20</v>
      </c>
      <c r="W473" s="21"/>
      <c r="X473" s="16">
        <v>0.22</v>
      </c>
    </row>
    <row r="474" spans="1:24" ht="60" x14ac:dyDescent="0.25">
      <c r="A474" s="3" t="s">
        <v>1274</v>
      </c>
      <c r="B474" s="3" t="s">
        <v>2771</v>
      </c>
      <c r="C474" s="5" t="s">
        <v>2768</v>
      </c>
      <c r="D474" s="13">
        <v>19.45</v>
      </c>
      <c r="E474" s="5">
        <v>80</v>
      </c>
      <c r="F474" s="5"/>
      <c r="G474" s="5">
        <v>1</v>
      </c>
      <c r="H474" s="5">
        <v>1</v>
      </c>
      <c r="I474" s="5">
        <v>1</v>
      </c>
      <c r="J474" s="5">
        <v>10</v>
      </c>
      <c r="K474" s="14">
        <f t="shared" si="49"/>
        <v>1556</v>
      </c>
      <c r="L474" s="14">
        <f t="shared" si="50"/>
        <v>0</v>
      </c>
      <c r="M474" s="14">
        <f t="shared" si="51"/>
        <v>19.45</v>
      </c>
      <c r="N474" s="14">
        <f t="shared" si="52"/>
        <v>19.45</v>
      </c>
      <c r="O474" s="14">
        <f t="shared" si="53"/>
        <v>19.45</v>
      </c>
      <c r="P474" s="14">
        <f t="shared" si="54"/>
        <v>194.5</v>
      </c>
      <c r="Q474" s="15">
        <f t="shared" si="55"/>
        <v>1808.8500000000001</v>
      </c>
      <c r="R474" s="11" t="s">
        <v>1275</v>
      </c>
      <c r="S474" s="3" t="s">
        <v>1276</v>
      </c>
      <c r="T474" s="3" t="s">
        <v>18</v>
      </c>
      <c r="U474" s="3" t="s">
        <v>1122</v>
      </c>
      <c r="V474" s="2" t="s">
        <v>20</v>
      </c>
      <c r="W474" s="21"/>
      <c r="X474" s="16">
        <v>0.22</v>
      </c>
    </row>
    <row r="475" spans="1:24" ht="60" x14ac:dyDescent="0.25">
      <c r="A475" s="3" t="s">
        <v>1274</v>
      </c>
      <c r="B475" s="3" t="s">
        <v>2771</v>
      </c>
      <c r="C475" s="5" t="s">
        <v>2768</v>
      </c>
      <c r="D475" s="13">
        <v>20.166666666666668</v>
      </c>
      <c r="E475" s="5">
        <v>40</v>
      </c>
      <c r="F475" s="5"/>
      <c r="G475" s="5">
        <v>1</v>
      </c>
      <c r="H475" s="5">
        <v>1</v>
      </c>
      <c r="I475" s="5">
        <v>1</v>
      </c>
      <c r="J475" s="5">
        <v>26</v>
      </c>
      <c r="K475" s="14">
        <f t="shared" si="49"/>
        <v>806.66666666666674</v>
      </c>
      <c r="L475" s="14">
        <f t="shared" si="50"/>
        <v>0</v>
      </c>
      <c r="M475" s="14">
        <f t="shared" si="51"/>
        <v>20.166666666666668</v>
      </c>
      <c r="N475" s="14">
        <f t="shared" si="52"/>
        <v>20.166666666666668</v>
      </c>
      <c r="O475" s="14">
        <f t="shared" si="53"/>
        <v>20.166666666666668</v>
      </c>
      <c r="P475" s="14">
        <f t="shared" si="54"/>
        <v>524.33333333333337</v>
      </c>
      <c r="Q475" s="15">
        <f t="shared" si="55"/>
        <v>1391.5</v>
      </c>
      <c r="R475" s="11" t="s">
        <v>1275</v>
      </c>
      <c r="S475" s="3" t="s">
        <v>1277</v>
      </c>
      <c r="T475" s="3" t="s">
        <v>18</v>
      </c>
      <c r="U475" s="3" t="s">
        <v>1122</v>
      </c>
      <c r="V475" s="2" t="s">
        <v>20</v>
      </c>
      <c r="W475" s="21"/>
      <c r="X475" s="16">
        <v>0.22</v>
      </c>
    </row>
    <row r="476" spans="1:24" ht="60" x14ac:dyDescent="0.25">
      <c r="A476" s="3" t="s">
        <v>1280</v>
      </c>
      <c r="B476" s="3" t="s">
        <v>2771</v>
      </c>
      <c r="C476" s="5" t="s">
        <v>2768</v>
      </c>
      <c r="D476" s="13">
        <v>24.666666666666668</v>
      </c>
      <c r="E476" s="5">
        <v>80</v>
      </c>
      <c r="F476" s="5"/>
      <c r="G476" s="5">
        <v>1</v>
      </c>
      <c r="H476" s="5">
        <v>1</v>
      </c>
      <c r="I476" s="5">
        <v>1</v>
      </c>
      <c r="J476" s="5">
        <v>20</v>
      </c>
      <c r="K476" s="14">
        <f t="shared" si="49"/>
        <v>1973.3333333333335</v>
      </c>
      <c r="L476" s="14">
        <f t="shared" si="50"/>
        <v>0</v>
      </c>
      <c r="M476" s="14">
        <f t="shared" si="51"/>
        <v>24.666666666666668</v>
      </c>
      <c r="N476" s="14">
        <f t="shared" si="52"/>
        <v>24.666666666666668</v>
      </c>
      <c r="O476" s="14">
        <f t="shared" si="53"/>
        <v>24.666666666666668</v>
      </c>
      <c r="P476" s="14">
        <f t="shared" si="54"/>
        <v>493.33333333333337</v>
      </c>
      <c r="Q476" s="15">
        <f t="shared" si="55"/>
        <v>2540.666666666667</v>
      </c>
      <c r="R476" s="11" t="s">
        <v>1275</v>
      </c>
      <c r="S476" s="3" t="s">
        <v>1281</v>
      </c>
      <c r="T476" s="3" t="s">
        <v>18</v>
      </c>
      <c r="U476" s="3" t="s">
        <v>1122</v>
      </c>
      <c r="V476" s="2" t="s">
        <v>20</v>
      </c>
      <c r="W476" s="21"/>
      <c r="X476" s="16">
        <v>0.22</v>
      </c>
    </row>
    <row r="477" spans="1:24" ht="45" x14ac:dyDescent="0.25">
      <c r="A477" s="3" t="s">
        <v>1282</v>
      </c>
      <c r="B477" s="3" t="s">
        <v>2771</v>
      </c>
      <c r="C477" s="5" t="s">
        <v>2768</v>
      </c>
      <c r="D477" s="13">
        <v>29.933333333333334</v>
      </c>
      <c r="E477" s="5">
        <v>40</v>
      </c>
      <c r="F477" s="5"/>
      <c r="G477" s="5">
        <v>1</v>
      </c>
      <c r="H477" s="5">
        <v>1</v>
      </c>
      <c r="I477" s="5">
        <v>1</v>
      </c>
      <c r="J477" s="5">
        <v>10</v>
      </c>
      <c r="K477" s="14">
        <f t="shared" si="49"/>
        <v>1197.3333333333333</v>
      </c>
      <c r="L477" s="14">
        <f t="shared" si="50"/>
        <v>0</v>
      </c>
      <c r="M477" s="14">
        <f t="shared" si="51"/>
        <v>29.933333333333334</v>
      </c>
      <c r="N477" s="14">
        <f t="shared" si="52"/>
        <v>29.933333333333334</v>
      </c>
      <c r="O477" s="14">
        <f t="shared" si="53"/>
        <v>29.933333333333334</v>
      </c>
      <c r="P477" s="14">
        <f t="shared" si="54"/>
        <v>299.33333333333331</v>
      </c>
      <c r="Q477" s="15">
        <f t="shared" si="55"/>
        <v>1586.4666666666667</v>
      </c>
      <c r="R477" s="11" t="s">
        <v>1283</v>
      </c>
      <c r="S477" s="3" t="s">
        <v>1284</v>
      </c>
      <c r="T477" s="3" t="s">
        <v>18</v>
      </c>
      <c r="U477" s="3" t="s">
        <v>1122</v>
      </c>
      <c r="V477" s="2" t="s">
        <v>20</v>
      </c>
      <c r="W477" s="21"/>
      <c r="X477" s="16">
        <v>0.22</v>
      </c>
    </row>
    <row r="478" spans="1:24" ht="45" x14ac:dyDescent="0.25">
      <c r="A478" s="3" t="s">
        <v>1282</v>
      </c>
      <c r="B478" s="3" t="s">
        <v>2771</v>
      </c>
      <c r="C478" s="5" t="s">
        <v>2768</v>
      </c>
      <c r="D478" s="13">
        <v>30.833333333333336</v>
      </c>
      <c r="E478" s="5">
        <v>40</v>
      </c>
      <c r="F478" s="5"/>
      <c r="G478" s="5">
        <v>1</v>
      </c>
      <c r="H478" s="5">
        <v>1</v>
      </c>
      <c r="I478" s="5">
        <v>1</v>
      </c>
      <c r="J478" s="5">
        <v>10</v>
      </c>
      <c r="K478" s="14">
        <f t="shared" si="49"/>
        <v>1233.3333333333335</v>
      </c>
      <c r="L478" s="14">
        <f t="shared" si="50"/>
        <v>0</v>
      </c>
      <c r="M478" s="14">
        <f t="shared" si="51"/>
        <v>30.833333333333336</v>
      </c>
      <c r="N478" s="14">
        <f t="shared" si="52"/>
        <v>30.833333333333336</v>
      </c>
      <c r="O478" s="14">
        <f t="shared" si="53"/>
        <v>30.833333333333336</v>
      </c>
      <c r="P478" s="14">
        <f t="shared" si="54"/>
        <v>308.33333333333337</v>
      </c>
      <c r="Q478" s="15">
        <f t="shared" si="55"/>
        <v>1634.1666666666665</v>
      </c>
      <c r="R478" s="11" t="s">
        <v>1285</v>
      </c>
      <c r="S478" s="3" t="s">
        <v>1286</v>
      </c>
      <c r="T478" s="3" t="s">
        <v>18</v>
      </c>
      <c r="U478" s="3" t="s">
        <v>1122</v>
      </c>
      <c r="V478" s="2" t="s">
        <v>20</v>
      </c>
      <c r="W478" s="21"/>
      <c r="X478" s="16">
        <v>0.22</v>
      </c>
    </row>
    <row r="479" spans="1:24" ht="45" x14ac:dyDescent="0.25">
      <c r="A479" s="3" t="s">
        <v>1282</v>
      </c>
      <c r="B479" s="3" t="s">
        <v>2771</v>
      </c>
      <c r="C479" s="5" t="s">
        <v>2768</v>
      </c>
      <c r="D479" s="13">
        <v>30.833333333333336</v>
      </c>
      <c r="E479" s="5">
        <v>40</v>
      </c>
      <c r="F479" s="5"/>
      <c r="G479" s="5">
        <v>1</v>
      </c>
      <c r="H479" s="5">
        <v>1</v>
      </c>
      <c r="I479" s="5">
        <v>1</v>
      </c>
      <c r="J479" s="5">
        <v>10</v>
      </c>
      <c r="K479" s="14">
        <f t="shared" si="49"/>
        <v>1233.3333333333335</v>
      </c>
      <c r="L479" s="14">
        <f t="shared" si="50"/>
        <v>0</v>
      </c>
      <c r="M479" s="14">
        <f t="shared" si="51"/>
        <v>30.833333333333336</v>
      </c>
      <c r="N479" s="14">
        <f t="shared" si="52"/>
        <v>30.833333333333336</v>
      </c>
      <c r="O479" s="14">
        <f t="shared" si="53"/>
        <v>30.833333333333336</v>
      </c>
      <c r="P479" s="14">
        <f t="shared" si="54"/>
        <v>308.33333333333337</v>
      </c>
      <c r="Q479" s="15">
        <f t="shared" si="55"/>
        <v>1634.1666666666665</v>
      </c>
      <c r="R479" s="11" t="s">
        <v>1287</v>
      </c>
      <c r="S479" s="3" t="s">
        <v>1288</v>
      </c>
      <c r="T479" s="3" t="s">
        <v>18</v>
      </c>
      <c r="U479" s="3" t="s">
        <v>1122</v>
      </c>
      <c r="V479" s="2" t="s">
        <v>20</v>
      </c>
      <c r="W479" s="21"/>
      <c r="X479" s="16">
        <v>0.22</v>
      </c>
    </row>
    <row r="480" spans="1:24" ht="60" x14ac:dyDescent="0.25">
      <c r="A480" s="3" t="s">
        <v>1292</v>
      </c>
      <c r="B480" s="3" t="s">
        <v>2771</v>
      </c>
      <c r="C480" s="5" t="s">
        <v>2768</v>
      </c>
      <c r="D480" s="13">
        <v>26.083333333333336</v>
      </c>
      <c r="E480" s="5">
        <v>40</v>
      </c>
      <c r="F480" s="5"/>
      <c r="G480" s="5">
        <v>1</v>
      </c>
      <c r="H480" s="5">
        <v>1</v>
      </c>
      <c r="I480" s="5">
        <v>1</v>
      </c>
      <c r="J480" s="5">
        <v>10</v>
      </c>
      <c r="K480" s="14">
        <f t="shared" si="49"/>
        <v>1043.3333333333335</v>
      </c>
      <c r="L480" s="14">
        <f t="shared" si="50"/>
        <v>0</v>
      </c>
      <c r="M480" s="14">
        <f t="shared" si="51"/>
        <v>26.083333333333336</v>
      </c>
      <c r="N480" s="14">
        <f t="shared" si="52"/>
        <v>26.083333333333336</v>
      </c>
      <c r="O480" s="14">
        <f t="shared" si="53"/>
        <v>26.083333333333336</v>
      </c>
      <c r="P480" s="14">
        <f t="shared" si="54"/>
        <v>260.83333333333337</v>
      </c>
      <c r="Q480" s="15">
        <f t="shared" si="55"/>
        <v>1382.4166666666665</v>
      </c>
      <c r="R480" s="11" t="s">
        <v>1293</v>
      </c>
      <c r="S480" s="3" t="s">
        <v>1294</v>
      </c>
      <c r="T480" s="3" t="s">
        <v>18</v>
      </c>
      <c r="U480" s="3" t="s">
        <v>1122</v>
      </c>
      <c r="V480" s="2" t="s">
        <v>20</v>
      </c>
      <c r="W480" s="21"/>
      <c r="X480" s="16">
        <v>0.22</v>
      </c>
    </row>
    <row r="481" spans="1:24" ht="45" x14ac:dyDescent="0.25">
      <c r="A481" s="3" t="s">
        <v>1295</v>
      </c>
      <c r="B481" s="3" t="s">
        <v>2771</v>
      </c>
      <c r="C481" s="5" t="s">
        <v>2768</v>
      </c>
      <c r="D481" s="13">
        <v>27.516666666666669</v>
      </c>
      <c r="E481" s="5">
        <v>40</v>
      </c>
      <c r="F481" s="5"/>
      <c r="G481" s="5">
        <v>1</v>
      </c>
      <c r="H481" s="5">
        <v>1</v>
      </c>
      <c r="I481" s="5">
        <v>1</v>
      </c>
      <c r="J481" s="5">
        <v>16</v>
      </c>
      <c r="K481" s="14">
        <f t="shared" si="49"/>
        <v>1100.6666666666667</v>
      </c>
      <c r="L481" s="14">
        <f t="shared" si="50"/>
        <v>0</v>
      </c>
      <c r="M481" s="14">
        <f t="shared" si="51"/>
        <v>27.516666666666669</v>
      </c>
      <c r="N481" s="14">
        <f t="shared" si="52"/>
        <v>27.516666666666669</v>
      </c>
      <c r="O481" s="14">
        <f t="shared" si="53"/>
        <v>27.516666666666669</v>
      </c>
      <c r="P481" s="14">
        <f t="shared" si="54"/>
        <v>440.26666666666671</v>
      </c>
      <c r="Q481" s="15">
        <f t="shared" si="55"/>
        <v>1623.4833333333333</v>
      </c>
      <c r="R481" s="11" t="s">
        <v>1296</v>
      </c>
      <c r="S481" s="3" t="s">
        <v>1297</v>
      </c>
      <c r="T481" s="3" t="s">
        <v>18</v>
      </c>
      <c r="U481" s="3" t="s">
        <v>1122</v>
      </c>
      <c r="V481" s="2" t="s">
        <v>20</v>
      </c>
      <c r="W481" s="21"/>
      <c r="X481" s="16">
        <v>0.22</v>
      </c>
    </row>
    <row r="482" spans="1:24" ht="60" x14ac:dyDescent="0.25">
      <c r="A482" s="3" t="s">
        <v>1298</v>
      </c>
      <c r="B482" s="3" t="s">
        <v>2771</v>
      </c>
      <c r="C482" s="5" t="s">
        <v>2768</v>
      </c>
      <c r="D482" s="13">
        <v>30.366666666666667</v>
      </c>
      <c r="E482" s="5">
        <v>40</v>
      </c>
      <c r="F482" s="5"/>
      <c r="G482" s="5">
        <v>1</v>
      </c>
      <c r="H482" s="5">
        <v>1</v>
      </c>
      <c r="I482" s="5">
        <v>1</v>
      </c>
      <c r="J482" s="5">
        <v>10</v>
      </c>
      <c r="K482" s="14">
        <f t="shared" si="49"/>
        <v>1214.6666666666667</v>
      </c>
      <c r="L482" s="14">
        <f t="shared" si="50"/>
        <v>0</v>
      </c>
      <c r="M482" s="14">
        <f t="shared" si="51"/>
        <v>30.366666666666667</v>
      </c>
      <c r="N482" s="14">
        <f t="shared" si="52"/>
        <v>30.366666666666667</v>
      </c>
      <c r="O482" s="14">
        <f t="shared" si="53"/>
        <v>30.366666666666667</v>
      </c>
      <c r="P482" s="14">
        <f t="shared" si="54"/>
        <v>303.66666666666669</v>
      </c>
      <c r="Q482" s="15">
        <f t="shared" si="55"/>
        <v>1609.4333333333332</v>
      </c>
      <c r="R482" s="11" t="s">
        <v>1299</v>
      </c>
      <c r="S482" s="3" t="s">
        <v>1300</v>
      </c>
      <c r="T482" s="3" t="s">
        <v>18</v>
      </c>
      <c r="U482" s="3" t="s">
        <v>1122</v>
      </c>
      <c r="V482" s="2" t="s">
        <v>20</v>
      </c>
      <c r="W482" s="21"/>
      <c r="X482" s="16">
        <v>0.22</v>
      </c>
    </row>
    <row r="483" spans="1:24" ht="45" x14ac:dyDescent="0.25">
      <c r="A483" s="3" t="s">
        <v>1301</v>
      </c>
      <c r="B483" s="3" t="s">
        <v>2771</v>
      </c>
      <c r="C483" s="5" t="s">
        <v>2768</v>
      </c>
      <c r="D483" s="13">
        <v>29.650000000000002</v>
      </c>
      <c r="E483" s="5">
        <v>40</v>
      </c>
      <c r="F483" s="5"/>
      <c r="G483" s="5">
        <v>1</v>
      </c>
      <c r="H483" s="5">
        <v>1</v>
      </c>
      <c r="I483" s="5">
        <v>1</v>
      </c>
      <c r="J483" s="5">
        <v>10</v>
      </c>
      <c r="K483" s="14">
        <f t="shared" si="49"/>
        <v>1186</v>
      </c>
      <c r="L483" s="14">
        <f t="shared" si="50"/>
        <v>0</v>
      </c>
      <c r="M483" s="14">
        <f t="shared" si="51"/>
        <v>29.650000000000002</v>
      </c>
      <c r="N483" s="14">
        <f t="shared" si="52"/>
        <v>29.650000000000002</v>
      </c>
      <c r="O483" s="14">
        <f t="shared" si="53"/>
        <v>29.650000000000002</v>
      </c>
      <c r="P483" s="14">
        <f t="shared" si="54"/>
        <v>296.5</v>
      </c>
      <c r="Q483" s="15">
        <f t="shared" si="55"/>
        <v>1571.4500000000003</v>
      </c>
      <c r="R483" s="11" t="s">
        <v>1302</v>
      </c>
      <c r="S483" s="3" t="s">
        <v>1303</v>
      </c>
      <c r="T483" s="3" t="s">
        <v>18</v>
      </c>
      <c r="U483" s="3" t="s">
        <v>1122</v>
      </c>
      <c r="V483" s="2" t="s">
        <v>20</v>
      </c>
      <c r="W483" s="21"/>
      <c r="X483" s="16">
        <v>0.22</v>
      </c>
    </row>
    <row r="484" spans="1:24" ht="60" x14ac:dyDescent="0.25">
      <c r="A484" s="3" t="s">
        <v>1304</v>
      </c>
      <c r="B484" s="3" t="s">
        <v>2771</v>
      </c>
      <c r="C484" s="5" t="s">
        <v>2768</v>
      </c>
      <c r="D484" s="13">
        <v>50.984615384615395</v>
      </c>
      <c r="E484" s="5">
        <v>40</v>
      </c>
      <c r="F484" s="5"/>
      <c r="G484" s="5">
        <v>1</v>
      </c>
      <c r="H484" s="5">
        <v>1</v>
      </c>
      <c r="I484" s="5">
        <v>1</v>
      </c>
      <c r="J484" s="5">
        <v>10</v>
      </c>
      <c r="K484" s="14">
        <f t="shared" si="49"/>
        <v>2039.3846153846157</v>
      </c>
      <c r="L484" s="14">
        <f t="shared" si="50"/>
        <v>0</v>
      </c>
      <c r="M484" s="14">
        <f t="shared" si="51"/>
        <v>50.984615384615395</v>
      </c>
      <c r="N484" s="14">
        <f t="shared" si="52"/>
        <v>50.984615384615395</v>
      </c>
      <c r="O484" s="14">
        <f t="shared" si="53"/>
        <v>50.984615384615395</v>
      </c>
      <c r="P484" s="14">
        <f t="shared" si="54"/>
        <v>509.84615384615392</v>
      </c>
      <c r="Q484" s="15">
        <f t="shared" si="55"/>
        <v>2702.1846153846163</v>
      </c>
      <c r="R484" s="11" t="s">
        <v>1305</v>
      </c>
      <c r="S484" s="3" t="s">
        <v>1306</v>
      </c>
      <c r="T484" s="3" t="s">
        <v>18</v>
      </c>
      <c r="U484" s="3" t="s">
        <v>1122</v>
      </c>
      <c r="V484" s="2" t="s">
        <v>20</v>
      </c>
      <c r="W484" s="21"/>
      <c r="X484" s="16">
        <v>0.22</v>
      </c>
    </row>
    <row r="485" spans="1:24" ht="45" x14ac:dyDescent="0.25">
      <c r="A485" s="3" t="s">
        <v>1304</v>
      </c>
      <c r="B485" s="3" t="s">
        <v>2771</v>
      </c>
      <c r="C485" s="5" t="s">
        <v>2768</v>
      </c>
      <c r="D485" s="13">
        <v>37.466666666666669</v>
      </c>
      <c r="E485" s="5">
        <v>40</v>
      </c>
      <c r="F485" s="5"/>
      <c r="G485" s="5">
        <v>1</v>
      </c>
      <c r="H485" s="5">
        <v>1</v>
      </c>
      <c r="I485" s="5">
        <v>1</v>
      </c>
      <c r="J485" s="5">
        <v>10</v>
      </c>
      <c r="K485" s="14">
        <f t="shared" si="49"/>
        <v>1498.6666666666667</v>
      </c>
      <c r="L485" s="14">
        <f t="shared" si="50"/>
        <v>0</v>
      </c>
      <c r="M485" s="14">
        <f t="shared" si="51"/>
        <v>37.466666666666669</v>
      </c>
      <c r="N485" s="14">
        <f t="shared" si="52"/>
        <v>37.466666666666669</v>
      </c>
      <c r="O485" s="14">
        <f t="shared" si="53"/>
        <v>37.466666666666669</v>
      </c>
      <c r="P485" s="14">
        <f t="shared" si="54"/>
        <v>374.66666666666669</v>
      </c>
      <c r="Q485" s="15">
        <f t="shared" si="55"/>
        <v>1985.7333333333336</v>
      </c>
      <c r="R485" s="11" t="s">
        <v>1307</v>
      </c>
      <c r="S485" s="3" t="s">
        <v>1308</v>
      </c>
      <c r="T485" s="3" t="s">
        <v>18</v>
      </c>
      <c r="U485" s="3" t="s">
        <v>1122</v>
      </c>
      <c r="V485" s="2" t="s">
        <v>20</v>
      </c>
      <c r="W485" s="21"/>
      <c r="X485" s="16">
        <v>0.22</v>
      </c>
    </row>
    <row r="486" spans="1:24" ht="45" x14ac:dyDescent="0.25">
      <c r="A486" s="3" t="s">
        <v>1304</v>
      </c>
      <c r="B486" s="3" t="s">
        <v>2771</v>
      </c>
      <c r="C486" s="5" t="s">
        <v>2768</v>
      </c>
      <c r="D486" s="13">
        <v>37.949999999999996</v>
      </c>
      <c r="E486" s="5">
        <v>40</v>
      </c>
      <c r="F486" s="5"/>
      <c r="G486" s="5">
        <v>1</v>
      </c>
      <c r="H486" s="5">
        <v>1</v>
      </c>
      <c r="I486" s="5">
        <v>1</v>
      </c>
      <c r="J486" s="5">
        <v>10</v>
      </c>
      <c r="K486" s="14">
        <f t="shared" si="49"/>
        <v>1517.9999999999998</v>
      </c>
      <c r="L486" s="14">
        <f t="shared" si="50"/>
        <v>0</v>
      </c>
      <c r="M486" s="14">
        <f t="shared" si="51"/>
        <v>37.949999999999996</v>
      </c>
      <c r="N486" s="14">
        <f t="shared" si="52"/>
        <v>37.949999999999996</v>
      </c>
      <c r="O486" s="14">
        <f t="shared" si="53"/>
        <v>37.949999999999996</v>
      </c>
      <c r="P486" s="14">
        <f t="shared" si="54"/>
        <v>379.49999999999994</v>
      </c>
      <c r="Q486" s="15">
        <f t="shared" si="55"/>
        <v>2011.35</v>
      </c>
      <c r="R486" s="11" t="s">
        <v>1309</v>
      </c>
      <c r="S486" s="3" t="s">
        <v>1310</v>
      </c>
      <c r="T486" s="3" t="s">
        <v>18</v>
      </c>
      <c r="U486" s="3" t="s">
        <v>1122</v>
      </c>
      <c r="V486" s="2" t="s">
        <v>20</v>
      </c>
      <c r="W486" s="21"/>
      <c r="X486" s="16">
        <v>0.22</v>
      </c>
    </row>
    <row r="487" spans="1:24" ht="45" x14ac:dyDescent="0.25">
      <c r="A487" s="3" t="s">
        <v>1304</v>
      </c>
      <c r="B487" s="3" t="s">
        <v>2771</v>
      </c>
      <c r="C487" s="5" t="s">
        <v>2768</v>
      </c>
      <c r="D487" s="13">
        <v>47.20000000000001</v>
      </c>
      <c r="E487" s="5">
        <v>40</v>
      </c>
      <c r="F487" s="5"/>
      <c r="G487" s="5">
        <v>1</v>
      </c>
      <c r="H487" s="5">
        <v>1</v>
      </c>
      <c r="I487" s="5">
        <v>1</v>
      </c>
      <c r="J487" s="5">
        <v>10</v>
      </c>
      <c r="K487" s="14">
        <f t="shared" si="49"/>
        <v>1888.0000000000005</v>
      </c>
      <c r="L487" s="14">
        <f t="shared" si="50"/>
        <v>0</v>
      </c>
      <c r="M487" s="14">
        <f t="shared" si="51"/>
        <v>47.20000000000001</v>
      </c>
      <c r="N487" s="14">
        <f t="shared" si="52"/>
        <v>47.20000000000001</v>
      </c>
      <c r="O487" s="14">
        <f t="shared" si="53"/>
        <v>47.20000000000001</v>
      </c>
      <c r="P487" s="14">
        <f t="shared" si="54"/>
        <v>472.00000000000011</v>
      </c>
      <c r="Q487" s="15">
        <f t="shared" si="55"/>
        <v>2501.6000000000008</v>
      </c>
      <c r="R487" s="11" t="s">
        <v>1311</v>
      </c>
      <c r="S487" s="3" t="s">
        <v>1312</v>
      </c>
      <c r="T487" s="3" t="s">
        <v>18</v>
      </c>
      <c r="U487" s="3" t="s">
        <v>1122</v>
      </c>
      <c r="V487" s="2" t="s">
        <v>20</v>
      </c>
      <c r="W487" s="21"/>
      <c r="X487" s="16">
        <v>0.22</v>
      </c>
    </row>
    <row r="488" spans="1:24" ht="60" x14ac:dyDescent="0.25">
      <c r="A488" s="3" t="s">
        <v>1316</v>
      </c>
      <c r="B488" s="3" t="s">
        <v>2771</v>
      </c>
      <c r="C488" s="5" t="s">
        <v>2768</v>
      </c>
      <c r="D488" s="13">
        <v>44.116666666666667</v>
      </c>
      <c r="E488" s="5">
        <v>40</v>
      </c>
      <c r="F488" s="5"/>
      <c r="G488" s="5">
        <v>1</v>
      </c>
      <c r="H488" s="5">
        <v>6</v>
      </c>
      <c r="I488" s="5">
        <v>1</v>
      </c>
      <c r="J488" s="5">
        <v>10</v>
      </c>
      <c r="K488" s="14">
        <f t="shared" si="49"/>
        <v>1764.6666666666667</v>
      </c>
      <c r="L488" s="14">
        <f t="shared" si="50"/>
        <v>0</v>
      </c>
      <c r="M488" s="14">
        <f t="shared" si="51"/>
        <v>44.116666666666667</v>
      </c>
      <c r="N488" s="14">
        <f t="shared" si="52"/>
        <v>264.7</v>
      </c>
      <c r="O488" s="14">
        <f t="shared" si="53"/>
        <v>44.116666666666667</v>
      </c>
      <c r="P488" s="14">
        <f t="shared" si="54"/>
        <v>441.16666666666669</v>
      </c>
      <c r="Q488" s="15">
        <f t="shared" si="55"/>
        <v>2558.7666666666664</v>
      </c>
      <c r="R488" s="11" t="s">
        <v>1317</v>
      </c>
      <c r="S488" s="3" t="s">
        <v>1318</v>
      </c>
      <c r="T488" s="3" t="s">
        <v>18</v>
      </c>
      <c r="U488" s="3" t="s">
        <v>1122</v>
      </c>
      <c r="V488" s="2" t="s">
        <v>20</v>
      </c>
      <c r="W488" s="21"/>
      <c r="X488" s="16">
        <v>0.22</v>
      </c>
    </row>
    <row r="489" spans="1:24" ht="60" x14ac:dyDescent="0.25">
      <c r="A489" s="3" t="s">
        <v>1319</v>
      </c>
      <c r="B489" s="3" t="s">
        <v>2771</v>
      </c>
      <c r="C489" s="5" t="s">
        <v>2768</v>
      </c>
      <c r="D489" s="13">
        <v>26.799999999999997</v>
      </c>
      <c r="E489" s="5">
        <v>40</v>
      </c>
      <c r="F489" s="5"/>
      <c r="G489" s="5">
        <v>1</v>
      </c>
      <c r="H489" s="5">
        <v>6</v>
      </c>
      <c r="I489" s="5">
        <v>1</v>
      </c>
      <c r="J489" s="5">
        <v>20</v>
      </c>
      <c r="K489" s="14">
        <f t="shared" si="49"/>
        <v>1072</v>
      </c>
      <c r="L489" s="14">
        <f t="shared" si="50"/>
        <v>0</v>
      </c>
      <c r="M489" s="14">
        <f t="shared" si="51"/>
        <v>26.799999999999997</v>
      </c>
      <c r="N489" s="14">
        <f t="shared" si="52"/>
        <v>160.79999999999998</v>
      </c>
      <c r="O489" s="14">
        <f t="shared" si="53"/>
        <v>26.799999999999997</v>
      </c>
      <c r="P489" s="14">
        <f t="shared" si="54"/>
        <v>536</v>
      </c>
      <c r="Q489" s="15">
        <f t="shared" si="55"/>
        <v>1822.3999999999999</v>
      </c>
      <c r="R489" s="11" t="s">
        <v>1320</v>
      </c>
      <c r="S489" s="3" t="s">
        <v>1321</v>
      </c>
      <c r="T489" s="3" t="s">
        <v>18</v>
      </c>
      <c r="U489" s="3" t="s">
        <v>1122</v>
      </c>
      <c r="V489" s="2" t="s">
        <v>20</v>
      </c>
      <c r="W489" s="21"/>
      <c r="X489" s="16">
        <v>0.22</v>
      </c>
    </row>
    <row r="490" spans="1:24" ht="60" x14ac:dyDescent="0.25">
      <c r="A490" s="3" t="s">
        <v>1322</v>
      </c>
      <c r="B490" s="3" t="s">
        <v>2771</v>
      </c>
      <c r="C490" s="5" t="s">
        <v>2768</v>
      </c>
      <c r="D490" s="13">
        <v>21.350000000000005</v>
      </c>
      <c r="E490" s="5">
        <v>40</v>
      </c>
      <c r="F490" s="5"/>
      <c r="G490" s="5">
        <v>1</v>
      </c>
      <c r="H490" s="5">
        <v>6</v>
      </c>
      <c r="I490" s="5">
        <v>1</v>
      </c>
      <c r="J490" s="5">
        <v>45</v>
      </c>
      <c r="K490" s="14">
        <f t="shared" si="49"/>
        <v>854.00000000000023</v>
      </c>
      <c r="L490" s="14">
        <f t="shared" si="50"/>
        <v>0</v>
      </c>
      <c r="M490" s="14">
        <f t="shared" si="51"/>
        <v>21.350000000000005</v>
      </c>
      <c r="N490" s="14">
        <f t="shared" si="52"/>
        <v>128.10000000000002</v>
      </c>
      <c r="O490" s="14">
        <f t="shared" si="53"/>
        <v>21.350000000000005</v>
      </c>
      <c r="P490" s="14">
        <f t="shared" si="54"/>
        <v>960.75000000000023</v>
      </c>
      <c r="Q490" s="15">
        <f t="shared" si="55"/>
        <v>1985.5500000000004</v>
      </c>
      <c r="R490" s="11" t="s">
        <v>1323</v>
      </c>
      <c r="S490" s="3" t="s">
        <v>1324</v>
      </c>
      <c r="T490" s="3" t="s">
        <v>18</v>
      </c>
      <c r="U490" s="3" t="s">
        <v>1122</v>
      </c>
      <c r="V490" s="2" t="s">
        <v>20</v>
      </c>
      <c r="W490" s="21"/>
      <c r="X490" s="16">
        <v>0.22</v>
      </c>
    </row>
    <row r="491" spans="1:24" ht="45" x14ac:dyDescent="0.25">
      <c r="A491" s="3" t="s">
        <v>1325</v>
      </c>
      <c r="B491" s="3" t="s">
        <v>2771</v>
      </c>
      <c r="C491" s="5" t="s">
        <v>2768</v>
      </c>
      <c r="D491" s="13">
        <v>21.583333333333336</v>
      </c>
      <c r="E491" s="5">
        <v>40</v>
      </c>
      <c r="F491" s="5"/>
      <c r="G491" s="5">
        <v>1</v>
      </c>
      <c r="H491" s="5">
        <v>1</v>
      </c>
      <c r="I491" s="5">
        <v>1</v>
      </c>
      <c r="J491" s="5">
        <v>12</v>
      </c>
      <c r="K491" s="14">
        <f t="shared" si="49"/>
        <v>863.33333333333348</v>
      </c>
      <c r="L491" s="14">
        <f t="shared" si="50"/>
        <v>0</v>
      </c>
      <c r="M491" s="14">
        <f t="shared" si="51"/>
        <v>21.583333333333336</v>
      </c>
      <c r="N491" s="14">
        <f t="shared" si="52"/>
        <v>21.583333333333336</v>
      </c>
      <c r="O491" s="14">
        <f t="shared" si="53"/>
        <v>21.583333333333336</v>
      </c>
      <c r="P491" s="14">
        <f t="shared" si="54"/>
        <v>259</v>
      </c>
      <c r="Q491" s="15">
        <f t="shared" si="55"/>
        <v>1187.0833333333335</v>
      </c>
      <c r="R491" s="11" t="s">
        <v>1326</v>
      </c>
      <c r="S491" s="3" t="s">
        <v>1327</v>
      </c>
      <c r="T491" s="3" t="s">
        <v>18</v>
      </c>
      <c r="U491" s="3" t="s">
        <v>1122</v>
      </c>
      <c r="V491" s="2" t="s">
        <v>20</v>
      </c>
      <c r="W491" s="21"/>
      <c r="X491" s="16">
        <v>0.22</v>
      </c>
    </row>
    <row r="492" spans="1:24" ht="45" x14ac:dyDescent="0.25">
      <c r="A492" s="3" t="s">
        <v>1328</v>
      </c>
      <c r="B492" s="3" t="s">
        <v>2771</v>
      </c>
      <c r="C492" s="5" t="s">
        <v>2768</v>
      </c>
      <c r="D492" s="13">
        <v>23.483333333333338</v>
      </c>
      <c r="E492" s="5">
        <v>40</v>
      </c>
      <c r="F492" s="5"/>
      <c r="G492" s="5">
        <v>1</v>
      </c>
      <c r="H492" s="5">
        <v>6</v>
      </c>
      <c r="I492" s="5">
        <v>1</v>
      </c>
      <c r="J492" s="5">
        <v>10</v>
      </c>
      <c r="K492" s="14">
        <f t="shared" si="49"/>
        <v>939.33333333333348</v>
      </c>
      <c r="L492" s="14">
        <f t="shared" si="50"/>
        <v>0</v>
      </c>
      <c r="M492" s="14">
        <f t="shared" si="51"/>
        <v>23.483333333333338</v>
      </c>
      <c r="N492" s="14">
        <f t="shared" si="52"/>
        <v>140.90000000000003</v>
      </c>
      <c r="O492" s="14">
        <f t="shared" si="53"/>
        <v>23.483333333333338</v>
      </c>
      <c r="P492" s="14">
        <f t="shared" si="54"/>
        <v>234.83333333333337</v>
      </c>
      <c r="Q492" s="15">
        <f t="shared" si="55"/>
        <v>1362.0333333333338</v>
      </c>
      <c r="R492" s="11" t="s">
        <v>1329</v>
      </c>
      <c r="S492" s="3" t="s">
        <v>1330</v>
      </c>
      <c r="T492" s="3" t="s">
        <v>18</v>
      </c>
      <c r="U492" s="3" t="s">
        <v>1122</v>
      </c>
      <c r="V492" s="2" t="s">
        <v>20</v>
      </c>
      <c r="W492" s="21"/>
      <c r="X492" s="16">
        <v>0.22</v>
      </c>
    </row>
    <row r="493" spans="1:24" ht="45" x14ac:dyDescent="0.25">
      <c r="A493" s="3" t="s">
        <v>1331</v>
      </c>
      <c r="B493" s="3" t="s">
        <v>2771</v>
      </c>
      <c r="C493" s="5" t="s">
        <v>2768</v>
      </c>
      <c r="D493" s="13">
        <v>25.383333333333333</v>
      </c>
      <c r="E493" s="5">
        <v>40</v>
      </c>
      <c r="F493" s="5"/>
      <c r="G493" s="5">
        <v>1</v>
      </c>
      <c r="H493" s="5">
        <v>6</v>
      </c>
      <c r="I493" s="5">
        <v>1</v>
      </c>
      <c r="J493" s="5">
        <v>10</v>
      </c>
      <c r="K493" s="14">
        <f t="shared" si="49"/>
        <v>1015.3333333333333</v>
      </c>
      <c r="L493" s="14">
        <f t="shared" si="50"/>
        <v>0</v>
      </c>
      <c r="M493" s="14">
        <f t="shared" si="51"/>
        <v>25.383333333333333</v>
      </c>
      <c r="N493" s="14">
        <f t="shared" si="52"/>
        <v>152.30000000000001</v>
      </c>
      <c r="O493" s="14">
        <f t="shared" si="53"/>
        <v>25.383333333333333</v>
      </c>
      <c r="P493" s="14">
        <f t="shared" si="54"/>
        <v>253.83333333333331</v>
      </c>
      <c r="Q493" s="15">
        <f t="shared" si="55"/>
        <v>1472.2333333333333</v>
      </c>
      <c r="R493" s="11" t="s">
        <v>1332</v>
      </c>
      <c r="S493" s="3" t="s">
        <v>1333</v>
      </c>
      <c r="T493" s="3" t="s">
        <v>18</v>
      </c>
      <c r="U493" s="3" t="s">
        <v>1122</v>
      </c>
      <c r="V493" s="2" t="s">
        <v>20</v>
      </c>
      <c r="W493" s="21"/>
      <c r="X493" s="16">
        <v>0.22</v>
      </c>
    </row>
    <row r="494" spans="1:24" ht="45" x14ac:dyDescent="0.25">
      <c r="A494" s="3" t="s">
        <v>1334</v>
      </c>
      <c r="B494" s="3" t="s">
        <v>2771</v>
      </c>
      <c r="C494" s="5" t="s">
        <v>2768</v>
      </c>
      <c r="D494" s="13">
        <v>35.099999999999994</v>
      </c>
      <c r="E494" s="5">
        <v>40</v>
      </c>
      <c r="F494" s="5"/>
      <c r="G494" s="5">
        <v>1</v>
      </c>
      <c r="H494" s="5">
        <v>1</v>
      </c>
      <c r="I494" s="5">
        <v>1</v>
      </c>
      <c r="J494" s="5">
        <v>10</v>
      </c>
      <c r="K494" s="14">
        <f t="shared" si="49"/>
        <v>1403.9999999999998</v>
      </c>
      <c r="L494" s="14">
        <f t="shared" si="50"/>
        <v>0</v>
      </c>
      <c r="M494" s="14">
        <f t="shared" si="51"/>
        <v>35.099999999999994</v>
      </c>
      <c r="N494" s="14">
        <f t="shared" si="52"/>
        <v>35.099999999999994</v>
      </c>
      <c r="O494" s="14">
        <f t="shared" si="53"/>
        <v>35.099999999999994</v>
      </c>
      <c r="P494" s="14">
        <f t="shared" si="54"/>
        <v>350.99999999999994</v>
      </c>
      <c r="Q494" s="15">
        <f t="shared" si="55"/>
        <v>1860.2999999999995</v>
      </c>
      <c r="R494" s="11" t="s">
        <v>1335</v>
      </c>
      <c r="S494" s="3" t="s">
        <v>1336</v>
      </c>
      <c r="T494" s="3" t="s">
        <v>18</v>
      </c>
      <c r="U494" s="3" t="s">
        <v>1122</v>
      </c>
      <c r="V494" s="2" t="s">
        <v>20</v>
      </c>
      <c r="W494" s="21"/>
      <c r="X494" s="16">
        <v>0.22</v>
      </c>
    </row>
    <row r="495" spans="1:24" ht="45" x14ac:dyDescent="0.25">
      <c r="A495" s="3" t="s">
        <v>1337</v>
      </c>
      <c r="B495" s="3" t="s">
        <v>2771</v>
      </c>
      <c r="C495" s="5" t="s">
        <v>2768</v>
      </c>
      <c r="D495" s="13">
        <v>25.383333333333336</v>
      </c>
      <c r="E495" s="5">
        <v>40</v>
      </c>
      <c r="F495" s="5"/>
      <c r="G495" s="5">
        <v>1</v>
      </c>
      <c r="H495" s="5">
        <v>1</v>
      </c>
      <c r="I495" s="5">
        <v>1</v>
      </c>
      <c r="J495" s="5">
        <v>10</v>
      </c>
      <c r="K495" s="14">
        <f t="shared" si="49"/>
        <v>1015.3333333333335</v>
      </c>
      <c r="L495" s="14">
        <f t="shared" si="50"/>
        <v>0</v>
      </c>
      <c r="M495" s="14">
        <f t="shared" si="51"/>
        <v>25.383333333333336</v>
      </c>
      <c r="N495" s="14">
        <f t="shared" si="52"/>
        <v>25.383333333333336</v>
      </c>
      <c r="O495" s="14">
        <f t="shared" si="53"/>
        <v>25.383333333333336</v>
      </c>
      <c r="P495" s="14">
        <f t="shared" si="54"/>
        <v>253.83333333333337</v>
      </c>
      <c r="Q495" s="15">
        <f t="shared" si="55"/>
        <v>1345.3166666666671</v>
      </c>
      <c r="R495" s="11" t="s">
        <v>1332</v>
      </c>
      <c r="S495" s="3" t="s">
        <v>1333</v>
      </c>
      <c r="T495" s="3" t="s">
        <v>18</v>
      </c>
      <c r="U495" s="3" t="s">
        <v>1122</v>
      </c>
      <c r="V495" s="2" t="s">
        <v>20</v>
      </c>
      <c r="W495" s="21"/>
      <c r="X495" s="16">
        <v>0.22</v>
      </c>
    </row>
    <row r="496" spans="1:24" ht="45" x14ac:dyDescent="0.25">
      <c r="A496" s="3" t="s">
        <v>1338</v>
      </c>
      <c r="B496" s="3" t="s">
        <v>2771</v>
      </c>
      <c r="C496" s="5" t="s">
        <v>2768</v>
      </c>
      <c r="D496" s="13">
        <v>28.233333333333334</v>
      </c>
      <c r="E496" s="5">
        <v>40</v>
      </c>
      <c r="F496" s="5"/>
      <c r="G496" s="5">
        <v>1</v>
      </c>
      <c r="H496" s="5">
        <v>1</v>
      </c>
      <c r="I496" s="5">
        <v>1</v>
      </c>
      <c r="J496" s="5">
        <v>10</v>
      </c>
      <c r="K496" s="14">
        <f t="shared" si="49"/>
        <v>1129.3333333333335</v>
      </c>
      <c r="L496" s="14">
        <f t="shared" si="50"/>
        <v>0</v>
      </c>
      <c r="M496" s="14">
        <f t="shared" si="51"/>
        <v>28.233333333333334</v>
      </c>
      <c r="N496" s="14">
        <f t="shared" si="52"/>
        <v>28.233333333333334</v>
      </c>
      <c r="O496" s="14">
        <f t="shared" si="53"/>
        <v>28.233333333333334</v>
      </c>
      <c r="P496" s="14">
        <f t="shared" si="54"/>
        <v>282.33333333333337</v>
      </c>
      <c r="Q496" s="15">
        <f t="shared" si="55"/>
        <v>1496.3666666666668</v>
      </c>
      <c r="R496" s="11" t="s">
        <v>1339</v>
      </c>
      <c r="S496" s="3" t="s">
        <v>1340</v>
      </c>
      <c r="T496" s="3" t="s">
        <v>18</v>
      </c>
      <c r="U496" s="3" t="s">
        <v>1122</v>
      </c>
      <c r="V496" s="2" t="s">
        <v>20</v>
      </c>
      <c r="W496" s="21"/>
      <c r="X496" s="16">
        <v>0.22</v>
      </c>
    </row>
    <row r="497" spans="1:24" ht="45" x14ac:dyDescent="0.25">
      <c r="A497" s="3" t="s">
        <v>1338</v>
      </c>
      <c r="B497" s="3" t="s">
        <v>2771</v>
      </c>
      <c r="C497" s="5" t="s">
        <v>2768</v>
      </c>
      <c r="D497" s="13">
        <v>28.233333333333334</v>
      </c>
      <c r="E497" s="5">
        <v>40</v>
      </c>
      <c r="F497" s="5"/>
      <c r="G497" s="5">
        <v>1</v>
      </c>
      <c r="H497" s="5">
        <v>1</v>
      </c>
      <c r="I497" s="5">
        <v>1</v>
      </c>
      <c r="J497" s="5">
        <v>10</v>
      </c>
      <c r="K497" s="14">
        <f t="shared" si="49"/>
        <v>1129.3333333333335</v>
      </c>
      <c r="L497" s="14">
        <f t="shared" si="50"/>
        <v>0</v>
      </c>
      <c r="M497" s="14">
        <f t="shared" si="51"/>
        <v>28.233333333333334</v>
      </c>
      <c r="N497" s="14">
        <f t="shared" si="52"/>
        <v>28.233333333333334</v>
      </c>
      <c r="O497" s="14">
        <f t="shared" si="53"/>
        <v>28.233333333333334</v>
      </c>
      <c r="P497" s="14">
        <f t="shared" si="54"/>
        <v>282.33333333333337</v>
      </c>
      <c r="Q497" s="15">
        <f t="shared" si="55"/>
        <v>1496.3666666666668</v>
      </c>
      <c r="R497" s="11" t="s">
        <v>1339</v>
      </c>
      <c r="S497" s="3" t="s">
        <v>1340</v>
      </c>
      <c r="T497" s="3" t="s">
        <v>18</v>
      </c>
      <c r="U497" s="3" t="s">
        <v>1122</v>
      </c>
      <c r="V497" s="2" t="s">
        <v>20</v>
      </c>
      <c r="W497" s="21"/>
      <c r="X497" s="16">
        <v>0.22</v>
      </c>
    </row>
    <row r="498" spans="1:24" ht="33.75" x14ac:dyDescent="0.25">
      <c r="A498" s="3" t="s">
        <v>1338</v>
      </c>
      <c r="B498" s="3" t="s">
        <v>2771</v>
      </c>
      <c r="C498" s="5" t="s">
        <v>2768</v>
      </c>
      <c r="D498" s="13">
        <v>64.810606060606062</v>
      </c>
      <c r="E498" s="5">
        <v>40</v>
      </c>
      <c r="F498" s="5"/>
      <c r="G498" s="5">
        <v>1</v>
      </c>
      <c r="H498" s="5">
        <v>1</v>
      </c>
      <c r="I498" s="5">
        <v>1</v>
      </c>
      <c r="J498" s="5">
        <v>10</v>
      </c>
      <c r="K498" s="14">
        <f t="shared" si="49"/>
        <v>2592.4242424242425</v>
      </c>
      <c r="L498" s="14">
        <f t="shared" si="50"/>
        <v>0</v>
      </c>
      <c r="M498" s="14">
        <f t="shared" si="51"/>
        <v>64.810606060606062</v>
      </c>
      <c r="N498" s="14">
        <f t="shared" si="52"/>
        <v>64.810606060606062</v>
      </c>
      <c r="O498" s="14">
        <f t="shared" si="53"/>
        <v>64.810606060606062</v>
      </c>
      <c r="P498" s="14">
        <f t="shared" si="54"/>
        <v>648.10606060606062</v>
      </c>
      <c r="Q498" s="15">
        <f t="shared" si="55"/>
        <v>3434.962121212121</v>
      </c>
      <c r="R498" s="11" t="s">
        <v>2300</v>
      </c>
      <c r="S498" s="3" t="s">
        <v>2301</v>
      </c>
      <c r="T498" s="3" t="s">
        <v>2268</v>
      </c>
      <c r="U498" s="3" t="s">
        <v>1122</v>
      </c>
      <c r="V498" s="2" t="s">
        <v>20</v>
      </c>
      <c r="W498" s="21"/>
      <c r="X498" s="16">
        <v>0.22</v>
      </c>
    </row>
    <row r="499" spans="1:24" ht="45" x14ac:dyDescent="0.25">
      <c r="A499" s="3" t="s">
        <v>1341</v>
      </c>
      <c r="B499" s="3" t="s">
        <v>2771</v>
      </c>
      <c r="C499" s="5" t="s">
        <v>2768</v>
      </c>
      <c r="D499" s="13">
        <v>49.783333333333339</v>
      </c>
      <c r="E499" s="5">
        <v>40</v>
      </c>
      <c r="F499" s="5"/>
      <c r="G499" s="5">
        <v>1</v>
      </c>
      <c r="H499" s="5">
        <v>1</v>
      </c>
      <c r="I499" s="5">
        <v>1</v>
      </c>
      <c r="J499" s="5">
        <v>10</v>
      </c>
      <c r="K499" s="14">
        <f t="shared" si="49"/>
        <v>1991.3333333333335</v>
      </c>
      <c r="L499" s="14">
        <f t="shared" si="50"/>
        <v>0</v>
      </c>
      <c r="M499" s="14">
        <f t="shared" si="51"/>
        <v>49.783333333333339</v>
      </c>
      <c r="N499" s="14">
        <f t="shared" si="52"/>
        <v>49.783333333333339</v>
      </c>
      <c r="O499" s="14">
        <f t="shared" si="53"/>
        <v>49.783333333333339</v>
      </c>
      <c r="P499" s="14">
        <f t="shared" si="54"/>
        <v>497.83333333333337</v>
      </c>
      <c r="Q499" s="15">
        <f t="shared" si="55"/>
        <v>2638.5166666666669</v>
      </c>
      <c r="R499" s="11" t="s">
        <v>1342</v>
      </c>
      <c r="S499" s="3" t="s">
        <v>1343</v>
      </c>
      <c r="T499" s="3" t="s">
        <v>18</v>
      </c>
      <c r="U499" s="3" t="s">
        <v>1122</v>
      </c>
      <c r="V499" s="2" t="s">
        <v>20</v>
      </c>
      <c r="W499" s="21"/>
      <c r="X499" s="16">
        <v>0.22</v>
      </c>
    </row>
    <row r="500" spans="1:24" ht="60" x14ac:dyDescent="0.25">
      <c r="A500" s="3" t="s">
        <v>1350</v>
      </c>
      <c r="B500" s="3" t="s">
        <v>2771</v>
      </c>
      <c r="C500" s="5" t="s">
        <v>2768</v>
      </c>
      <c r="D500" s="13">
        <v>56.70000000000001</v>
      </c>
      <c r="E500" s="5">
        <v>40</v>
      </c>
      <c r="F500" s="5"/>
      <c r="G500" s="5">
        <v>1</v>
      </c>
      <c r="H500" s="5">
        <v>1</v>
      </c>
      <c r="I500" s="5">
        <v>1</v>
      </c>
      <c r="J500" s="5">
        <v>10</v>
      </c>
      <c r="K500" s="14">
        <f t="shared" si="49"/>
        <v>2268.0000000000005</v>
      </c>
      <c r="L500" s="14">
        <f t="shared" si="50"/>
        <v>0</v>
      </c>
      <c r="M500" s="14">
        <f t="shared" si="51"/>
        <v>56.70000000000001</v>
      </c>
      <c r="N500" s="14">
        <f t="shared" si="52"/>
        <v>56.70000000000001</v>
      </c>
      <c r="O500" s="14">
        <f t="shared" si="53"/>
        <v>56.70000000000001</v>
      </c>
      <c r="P500" s="14">
        <f t="shared" si="54"/>
        <v>567.00000000000011</v>
      </c>
      <c r="Q500" s="15">
        <f t="shared" si="55"/>
        <v>3005.1</v>
      </c>
      <c r="R500" s="11" t="s">
        <v>1351</v>
      </c>
      <c r="S500" s="3" t="s">
        <v>1352</v>
      </c>
      <c r="T500" s="3" t="s">
        <v>18</v>
      </c>
      <c r="U500" s="3" t="s">
        <v>1122</v>
      </c>
      <c r="V500" s="2" t="s">
        <v>20</v>
      </c>
      <c r="W500" s="21"/>
      <c r="X500" s="16">
        <v>0.22</v>
      </c>
    </row>
    <row r="501" spans="1:24" ht="60" x14ac:dyDescent="0.25">
      <c r="A501" s="3" t="s">
        <v>1350</v>
      </c>
      <c r="B501" s="3" t="s">
        <v>2771</v>
      </c>
      <c r="C501" s="5" t="s">
        <v>2768</v>
      </c>
      <c r="D501" s="13">
        <v>56.70000000000001</v>
      </c>
      <c r="E501" s="5">
        <v>40</v>
      </c>
      <c r="F501" s="5"/>
      <c r="G501" s="5">
        <v>1</v>
      </c>
      <c r="H501" s="5">
        <v>1</v>
      </c>
      <c r="I501" s="5">
        <v>1</v>
      </c>
      <c r="J501" s="5">
        <v>10</v>
      </c>
      <c r="K501" s="14">
        <f t="shared" si="49"/>
        <v>2268.0000000000005</v>
      </c>
      <c r="L501" s="14">
        <f t="shared" si="50"/>
        <v>0</v>
      </c>
      <c r="M501" s="14">
        <f t="shared" si="51"/>
        <v>56.70000000000001</v>
      </c>
      <c r="N501" s="14">
        <f t="shared" si="52"/>
        <v>56.70000000000001</v>
      </c>
      <c r="O501" s="14">
        <f t="shared" si="53"/>
        <v>56.70000000000001</v>
      </c>
      <c r="P501" s="14">
        <f t="shared" si="54"/>
        <v>567.00000000000011</v>
      </c>
      <c r="Q501" s="15">
        <f t="shared" si="55"/>
        <v>3005.1</v>
      </c>
      <c r="R501" s="11" t="s">
        <v>1353</v>
      </c>
      <c r="S501" s="3" t="s">
        <v>1354</v>
      </c>
      <c r="T501" s="3" t="s">
        <v>18</v>
      </c>
      <c r="U501" s="3" t="s">
        <v>1122</v>
      </c>
      <c r="V501" s="2" t="s">
        <v>20</v>
      </c>
      <c r="W501" s="21"/>
      <c r="X501" s="16">
        <v>0.22</v>
      </c>
    </row>
    <row r="502" spans="1:24" ht="60" x14ac:dyDescent="0.25">
      <c r="A502" s="3" t="s">
        <v>1350</v>
      </c>
      <c r="B502" s="3" t="s">
        <v>2770</v>
      </c>
      <c r="C502" s="5" t="s">
        <v>2768</v>
      </c>
      <c r="D502" s="13">
        <v>153.72999999999999</v>
      </c>
      <c r="E502" s="5">
        <v>40</v>
      </c>
      <c r="F502" s="5"/>
      <c r="G502" s="5">
        <v>1</v>
      </c>
      <c r="H502" s="5">
        <v>1</v>
      </c>
      <c r="I502" s="5">
        <v>1</v>
      </c>
      <c r="J502" s="5">
        <v>10</v>
      </c>
      <c r="K502" s="14">
        <f t="shared" si="49"/>
        <v>6149.2</v>
      </c>
      <c r="L502" s="14">
        <f t="shared" si="50"/>
        <v>0</v>
      </c>
      <c r="M502" s="14">
        <f t="shared" si="51"/>
        <v>153.72999999999999</v>
      </c>
      <c r="N502" s="14">
        <f t="shared" si="52"/>
        <v>153.72999999999999</v>
      </c>
      <c r="O502" s="14">
        <f t="shared" si="53"/>
        <v>153.72999999999999</v>
      </c>
      <c r="P502" s="14">
        <f t="shared" si="54"/>
        <v>1537.3</v>
      </c>
      <c r="Q502" s="15">
        <f t="shared" si="55"/>
        <v>8147.6899999999987</v>
      </c>
      <c r="R502" s="11" t="s">
        <v>2936</v>
      </c>
      <c r="S502" s="3" t="s">
        <v>2519</v>
      </c>
      <c r="T502" s="3" t="s">
        <v>2773</v>
      </c>
      <c r="U502" s="3" t="s">
        <v>2219</v>
      </c>
      <c r="V502" s="3" t="s">
        <v>2937</v>
      </c>
      <c r="W502" s="23">
        <v>4038653141838</v>
      </c>
      <c r="X502" s="16">
        <v>0.22</v>
      </c>
    </row>
    <row r="503" spans="1:24" ht="45" x14ac:dyDescent="0.25">
      <c r="A503" s="3" t="s">
        <v>1355</v>
      </c>
      <c r="B503" s="3" t="s">
        <v>2771</v>
      </c>
      <c r="C503" s="5" t="s">
        <v>2768</v>
      </c>
      <c r="D503" s="13">
        <v>22.3</v>
      </c>
      <c r="E503" s="5">
        <v>40</v>
      </c>
      <c r="F503" s="5"/>
      <c r="G503" s="5">
        <v>1</v>
      </c>
      <c r="H503" s="5">
        <v>1</v>
      </c>
      <c r="I503" s="5">
        <v>1</v>
      </c>
      <c r="J503" s="5">
        <v>10</v>
      </c>
      <c r="K503" s="14">
        <f t="shared" si="49"/>
        <v>892</v>
      </c>
      <c r="L503" s="14">
        <f t="shared" si="50"/>
        <v>0</v>
      </c>
      <c r="M503" s="14">
        <f t="shared" si="51"/>
        <v>22.3</v>
      </c>
      <c r="N503" s="14">
        <f t="shared" si="52"/>
        <v>22.3</v>
      </c>
      <c r="O503" s="14">
        <f t="shared" si="53"/>
        <v>22.3</v>
      </c>
      <c r="P503" s="14">
        <f t="shared" si="54"/>
        <v>223</v>
      </c>
      <c r="Q503" s="15">
        <f t="shared" si="55"/>
        <v>1181.8999999999999</v>
      </c>
      <c r="R503" s="11" t="s">
        <v>1356</v>
      </c>
      <c r="S503" s="3" t="s">
        <v>1357</v>
      </c>
      <c r="T503" s="3" t="s">
        <v>18</v>
      </c>
      <c r="U503" s="3" t="s">
        <v>1122</v>
      </c>
      <c r="V503" s="2" t="s">
        <v>20</v>
      </c>
      <c r="W503" s="21"/>
      <c r="X503" s="16">
        <v>0.22</v>
      </c>
    </row>
    <row r="504" spans="1:24" ht="45" x14ac:dyDescent="0.25">
      <c r="A504" s="3" t="s">
        <v>1361</v>
      </c>
      <c r="B504" s="3" t="s">
        <v>2771</v>
      </c>
      <c r="C504" s="5" t="s">
        <v>2768</v>
      </c>
      <c r="D504" s="13">
        <v>58.35</v>
      </c>
      <c r="E504" s="5">
        <v>40</v>
      </c>
      <c r="F504" s="5"/>
      <c r="G504" s="5">
        <v>1</v>
      </c>
      <c r="H504" s="5">
        <v>1</v>
      </c>
      <c r="I504" s="5">
        <v>1</v>
      </c>
      <c r="J504" s="5">
        <v>10</v>
      </c>
      <c r="K504" s="14">
        <f t="shared" si="49"/>
        <v>2334</v>
      </c>
      <c r="L504" s="14">
        <f t="shared" si="50"/>
        <v>0</v>
      </c>
      <c r="M504" s="14">
        <f t="shared" si="51"/>
        <v>58.35</v>
      </c>
      <c r="N504" s="14">
        <f t="shared" si="52"/>
        <v>58.35</v>
      </c>
      <c r="O504" s="14">
        <f t="shared" si="53"/>
        <v>58.35</v>
      </c>
      <c r="P504" s="14">
        <f t="shared" si="54"/>
        <v>583.5</v>
      </c>
      <c r="Q504" s="15">
        <f t="shared" si="55"/>
        <v>3092.5499999999997</v>
      </c>
      <c r="R504" s="11" t="s">
        <v>1362</v>
      </c>
      <c r="S504" s="3" t="s">
        <v>1363</v>
      </c>
      <c r="T504" s="3" t="s">
        <v>18</v>
      </c>
      <c r="U504" s="3" t="s">
        <v>1122</v>
      </c>
      <c r="V504" s="2" t="s">
        <v>20</v>
      </c>
      <c r="W504" s="21"/>
      <c r="X504" s="16">
        <v>0.22</v>
      </c>
    </row>
    <row r="505" spans="1:24" ht="45" x14ac:dyDescent="0.25">
      <c r="A505" s="3" t="s">
        <v>1361</v>
      </c>
      <c r="B505" s="3" t="s">
        <v>2771</v>
      </c>
      <c r="C505" s="5" t="s">
        <v>2768</v>
      </c>
      <c r="D505" s="13">
        <v>61.483333333333334</v>
      </c>
      <c r="E505" s="5">
        <v>40</v>
      </c>
      <c r="F505" s="5"/>
      <c r="G505" s="5">
        <v>1</v>
      </c>
      <c r="H505" s="5">
        <v>1</v>
      </c>
      <c r="I505" s="5">
        <v>1</v>
      </c>
      <c r="J505" s="5">
        <v>10</v>
      </c>
      <c r="K505" s="14">
        <f t="shared" si="49"/>
        <v>2459.3333333333335</v>
      </c>
      <c r="L505" s="14">
        <f t="shared" si="50"/>
        <v>0</v>
      </c>
      <c r="M505" s="14">
        <f t="shared" si="51"/>
        <v>61.483333333333334</v>
      </c>
      <c r="N505" s="14">
        <f t="shared" si="52"/>
        <v>61.483333333333334</v>
      </c>
      <c r="O505" s="14">
        <f t="shared" si="53"/>
        <v>61.483333333333334</v>
      </c>
      <c r="P505" s="14">
        <f t="shared" si="54"/>
        <v>614.83333333333337</v>
      </c>
      <c r="Q505" s="15">
        <f t="shared" si="55"/>
        <v>3258.6166666666663</v>
      </c>
      <c r="R505" s="11" t="s">
        <v>1364</v>
      </c>
      <c r="S505" s="3" t="s">
        <v>1365</v>
      </c>
      <c r="T505" s="3" t="s">
        <v>18</v>
      </c>
      <c r="U505" s="3" t="s">
        <v>1122</v>
      </c>
      <c r="V505" s="2" t="s">
        <v>20</v>
      </c>
      <c r="W505" s="21"/>
      <c r="X505" s="16">
        <v>0.22</v>
      </c>
    </row>
    <row r="506" spans="1:24" ht="60" x14ac:dyDescent="0.25">
      <c r="A506" s="3" t="s">
        <v>1366</v>
      </c>
      <c r="B506" s="3" t="s">
        <v>2771</v>
      </c>
      <c r="C506" s="5" t="s">
        <v>2768</v>
      </c>
      <c r="D506" s="13">
        <v>65.233333333333334</v>
      </c>
      <c r="E506" s="5">
        <v>40</v>
      </c>
      <c r="F506" s="5"/>
      <c r="G506" s="5">
        <v>1</v>
      </c>
      <c r="H506" s="5">
        <v>4</v>
      </c>
      <c r="I506" s="5">
        <v>1</v>
      </c>
      <c r="J506" s="5">
        <v>16</v>
      </c>
      <c r="K506" s="14">
        <f t="shared" si="49"/>
        <v>2609.3333333333335</v>
      </c>
      <c r="L506" s="14">
        <f t="shared" si="50"/>
        <v>0</v>
      </c>
      <c r="M506" s="14">
        <f t="shared" si="51"/>
        <v>65.233333333333334</v>
      </c>
      <c r="N506" s="14">
        <f t="shared" si="52"/>
        <v>260.93333333333334</v>
      </c>
      <c r="O506" s="14">
        <f t="shared" si="53"/>
        <v>65.233333333333334</v>
      </c>
      <c r="P506" s="14">
        <f t="shared" si="54"/>
        <v>1043.7333333333333</v>
      </c>
      <c r="Q506" s="15">
        <f t="shared" si="55"/>
        <v>4044.4666666666662</v>
      </c>
      <c r="R506" s="11" t="s">
        <v>1367</v>
      </c>
      <c r="S506" s="3" t="s">
        <v>1368</v>
      </c>
      <c r="T506" s="3" t="s">
        <v>18</v>
      </c>
      <c r="U506" s="3" t="s">
        <v>1122</v>
      </c>
      <c r="V506" s="2" t="s">
        <v>20</v>
      </c>
      <c r="W506" s="21"/>
      <c r="X506" s="16">
        <v>0.22</v>
      </c>
    </row>
    <row r="507" spans="1:24" ht="60" x14ac:dyDescent="0.25">
      <c r="A507" s="3" t="s">
        <v>1369</v>
      </c>
      <c r="B507" s="3" t="s">
        <v>2771</v>
      </c>
      <c r="C507" s="5" t="s">
        <v>2768</v>
      </c>
      <c r="D507" s="13">
        <v>69.983333333333334</v>
      </c>
      <c r="E507" s="5">
        <v>40</v>
      </c>
      <c r="F507" s="5"/>
      <c r="G507" s="5">
        <v>1</v>
      </c>
      <c r="H507" s="5">
        <v>4</v>
      </c>
      <c r="I507" s="5">
        <v>1</v>
      </c>
      <c r="J507" s="5">
        <v>10</v>
      </c>
      <c r="K507" s="14">
        <f t="shared" si="49"/>
        <v>2799.3333333333335</v>
      </c>
      <c r="L507" s="14">
        <f t="shared" si="50"/>
        <v>0</v>
      </c>
      <c r="M507" s="14">
        <f t="shared" si="51"/>
        <v>69.983333333333334</v>
      </c>
      <c r="N507" s="14">
        <f t="shared" si="52"/>
        <v>279.93333333333334</v>
      </c>
      <c r="O507" s="14">
        <f t="shared" si="53"/>
        <v>69.983333333333334</v>
      </c>
      <c r="P507" s="14">
        <f t="shared" si="54"/>
        <v>699.83333333333337</v>
      </c>
      <c r="Q507" s="15">
        <f t="shared" si="55"/>
        <v>3919.0666666666666</v>
      </c>
      <c r="R507" s="11" t="s">
        <v>1370</v>
      </c>
      <c r="S507" s="3" t="s">
        <v>1371</v>
      </c>
      <c r="T507" s="3" t="s">
        <v>18</v>
      </c>
      <c r="U507" s="3" t="s">
        <v>1122</v>
      </c>
      <c r="V507" s="2" t="s">
        <v>20</v>
      </c>
      <c r="W507" s="21"/>
      <c r="X507" s="16">
        <v>0.22</v>
      </c>
    </row>
    <row r="508" spans="1:24" ht="45" x14ac:dyDescent="0.25">
      <c r="A508" s="3" t="s">
        <v>1372</v>
      </c>
      <c r="B508" s="3" t="s">
        <v>2771</v>
      </c>
      <c r="C508" s="5" t="s">
        <v>2768</v>
      </c>
      <c r="D508" s="13">
        <v>39.183333333333337</v>
      </c>
      <c r="E508" s="5">
        <v>40</v>
      </c>
      <c r="F508" s="5"/>
      <c r="G508" s="5">
        <v>1</v>
      </c>
      <c r="H508" s="5">
        <v>4</v>
      </c>
      <c r="I508" s="5">
        <v>1</v>
      </c>
      <c r="J508" s="5">
        <v>10</v>
      </c>
      <c r="K508" s="14">
        <f t="shared" si="49"/>
        <v>1567.3333333333335</v>
      </c>
      <c r="L508" s="14">
        <f t="shared" si="50"/>
        <v>0</v>
      </c>
      <c r="M508" s="14">
        <f t="shared" si="51"/>
        <v>39.183333333333337</v>
      </c>
      <c r="N508" s="14">
        <f t="shared" si="52"/>
        <v>156.73333333333335</v>
      </c>
      <c r="O508" s="14">
        <f t="shared" si="53"/>
        <v>39.183333333333337</v>
      </c>
      <c r="P508" s="14">
        <f t="shared" si="54"/>
        <v>391.83333333333337</v>
      </c>
      <c r="Q508" s="15">
        <f t="shared" si="55"/>
        <v>2194.2666666666669</v>
      </c>
      <c r="R508" s="11" t="s">
        <v>1373</v>
      </c>
      <c r="S508" s="3" t="s">
        <v>1374</v>
      </c>
      <c r="T508" s="3" t="s">
        <v>18</v>
      </c>
      <c r="U508" s="3" t="s">
        <v>1122</v>
      </c>
      <c r="V508" s="2" t="s">
        <v>20</v>
      </c>
      <c r="W508" s="21"/>
      <c r="X508" s="16">
        <v>0.22</v>
      </c>
    </row>
    <row r="509" spans="1:24" ht="30" x14ac:dyDescent="0.25">
      <c r="A509" s="3" t="s">
        <v>2520</v>
      </c>
      <c r="B509" s="3" t="s">
        <v>2770</v>
      </c>
      <c r="C509" s="5" t="s">
        <v>2768</v>
      </c>
      <c r="D509" s="13">
        <v>155</v>
      </c>
      <c r="E509" s="5">
        <v>40</v>
      </c>
      <c r="F509" s="5"/>
      <c r="G509" s="5">
        <v>1</v>
      </c>
      <c r="H509" s="5">
        <v>4</v>
      </c>
      <c r="I509" s="5">
        <v>1</v>
      </c>
      <c r="J509" s="5">
        <v>10</v>
      </c>
      <c r="K509" s="14">
        <f t="shared" si="49"/>
        <v>6200</v>
      </c>
      <c r="L509" s="14">
        <f t="shared" si="50"/>
        <v>0</v>
      </c>
      <c r="M509" s="14">
        <f t="shared" si="51"/>
        <v>155</v>
      </c>
      <c r="N509" s="14">
        <f t="shared" si="52"/>
        <v>620</v>
      </c>
      <c r="O509" s="14">
        <f t="shared" si="53"/>
        <v>155</v>
      </c>
      <c r="P509" s="14">
        <f t="shared" si="54"/>
        <v>1550</v>
      </c>
      <c r="Q509" s="15">
        <f t="shared" si="55"/>
        <v>8680</v>
      </c>
      <c r="R509" s="11" t="s">
        <v>2938</v>
      </c>
      <c r="S509" s="3" t="s">
        <v>2521</v>
      </c>
      <c r="T509" s="3" t="s">
        <v>2773</v>
      </c>
      <c r="U509" s="3" t="s">
        <v>2939</v>
      </c>
      <c r="V509" s="3" t="s">
        <v>2940</v>
      </c>
      <c r="W509" s="23">
        <v>4038653256563</v>
      </c>
      <c r="X509" s="16">
        <v>0.22</v>
      </c>
    </row>
    <row r="510" spans="1:24" ht="60" x14ac:dyDescent="0.25">
      <c r="A510" s="3" t="s">
        <v>1338</v>
      </c>
      <c r="B510" s="3" t="s">
        <v>2771</v>
      </c>
      <c r="C510" s="5" t="s">
        <v>2768</v>
      </c>
      <c r="D510" s="13">
        <v>40.083333333333329</v>
      </c>
      <c r="E510" s="5">
        <v>40</v>
      </c>
      <c r="F510" s="5"/>
      <c r="G510" s="5">
        <v>1</v>
      </c>
      <c r="H510" s="5">
        <v>4</v>
      </c>
      <c r="I510" s="5">
        <v>1</v>
      </c>
      <c r="J510" s="5">
        <v>10</v>
      </c>
      <c r="K510" s="14">
        <f t="shared" si="49"/>
        <v>1603.333333333333</v>
      </c>
      <c r="L510" s="14">
        <f t="shared" si="50"/>
        <v>0</v>
      </c>
      <c r="M510" s="14">
        <f t="shared" si="51"/>
        <v>40.083333333333329</v>
      </c>
      <c r="N510" s="14">
        <f t="shared" si="52"/>
        <v>160.33333333333331</v>
      </c>
      <c r="O510" s="14">
        <f t="shared" si="53"/>
        <v>40.083333333333329</v>
      </c>
      <c r="P510" s="14">
        <f t="shared" si="54"/>
        <v>400.83333333333326</v>
      </c>
      <c r="Q510" s="15">
        <f t="shared" si="55"/>
        <v>2244.6666666666661</v>
      </c>
      <c r="R510" s="11" t="s">
        <v>1375</v>
      </c>
      <c r="S510" s="3" t="s">
        <v>1376</v>
      </c>
      <c r="T510" s="3" t="s">
        <v>18</v>
      </c>
      <c r="U510" s="3" t="s">
        <v>1122</v>
      </c>
      <c r="V510" s="2" t="s">
        <v>20</v>
      </c>
      <c r="W510" s="21"/>
      <c r="X510" s="16">
        <v>0.22</v>
      </c>
    </row>
    <row r="511" spans="1:24" ht="60" x14ac:dyDescent="0.25">
      <c r="A511" s="3" t="s">
        <v>1338</v>
      </c>
      <c r="B511" s="3" t="s">
        <v>2771</v>
      </c>
      <c r="C511" s="5" t="s">
        <v>2768</v>
      </c>
      <c r="D511" s="13">
        <v>42.466666666666669</v>
      </c>
      <c r="E511" s="5">
        <v>40</v>
      </c>
      <c r="F511" s="5"/>
      <c r="G511" s="5">
        <v>1</v>
      </c>
      <c r="H511" s="5">
        <v>1</v>
      </c>
      <c r="I511" s="5">
        <v>1</v>
      </c>
      <c r="J511" s="5">
        <v>10</v>
      </c>
      <c r="K511" s="14">
        <f t="shared" si="49"/>
        <v>1698.6666666666667</v>
      </c>
      <c r="L511" s="14">
        <f t="shared" si="50"/>
        <v>0</v>
      </c>
      <c r="M511" s="14">
        <f t="shared" si="51"/>
        <v>42.466666666666669</v>
      </c>
      <c r="N511" s="14">
        <f t="shared" si="52"/>
        <v>42.466666666666669</v>
      </c>
      <c r="O511" s="14">
        <f t="shared" si="53"/>
        <v>42.466666666666669</v>
      </c>
      <c r="P511" s="14">
        <f t="shared" si="54"/>
        <v>424.66666666666669</v>
      </c>
      <c r="Q511" s="15">
        <f t="shared" si="55"/>
        <v>2250.7333333333336</v>
      </c>
      <c r="R511" s="11" t="s">
        <v>1377</v>
      </c>
      <c r="S511" s="3" t="s">
        <v>1378</v>
      </c>
      <c r="T511" s="3" t="s">
        <v>18</v>
      </c>
      <c r="U511" s="3" t="s">
        <v>1122</v>
      </c>
      <c r="V511" s="2" t="s">
        <v>20</v>
      </c>
      <c r="W511" s="21"/>
      <c r="X511" s="16">
        <v>0.22</v>
      </c>
    </row>
    <row r="512" spans="1:24" ht="60" x14ac:dyDescent="0.25">
      <c r="A512" s="3" t="s">
        <v>1379</v>
      </c>
      <c r="B512" s="3" t="s">
        <v>2770</v>
      </c>
      <c r="C512" s="5" t="s">
        <v>2768</v>
      </c>
      <c r="D512" s="13">
        <v>196.42</v>
      </c>
      <c r="E512" s="5">
        <v>40</v>
      </c>
      <c r="F512" s="5"/>
      <c r="G512" s="5">
        <v>1</v>
      </c>
      <c r="H512" s="5">
        <v>1</v>
      </c>
      <c r="I512" s="5">
        <v>1</v>
      </c>
      <c r="J512" s="5">
        <v>10</v>
      </c>
      <c r="K512" s="14">
        <f t="shared" si="49"/>
        <v>7856.7999999999993</v>
      </c>
      <c r="L512" s="14">
        <f t="shared" si="50"/>
        <v>0</v>
      </c>
      <c r="M512" s="14">
        <f t="shared" si="51"/>
        <v>196.42</v>
      </c>
      <c r="N512" s="14">
        <f t="shared" si="52"/>
        <v>196.42</v>
      </c>
      <c r="O512" s="14">
        <f t="shared" si="53"/>
        <v>196.42</v>
      </c>
      <c r="P512" s="14">
        <f t="shared" si="54"/>
        <v>1964.1999999999998</v>
      </c>
      <c r="Q512" s="15">
        <f t="shared" si="55"/>
        <v>10410.259999999998</v>
      </c>
      <c r="R512" s="11" t="s">
        <v>2941</v>
      </c>
      <c r="S512" s="3" t="s">
        <v>2522</v>
      </c>
      <c r="T512" s="3" t="s">
        <v>2773</v>
      </c>
      <c r="U512" s="3" t="s">
        <v>2939</v>
      </c>
      <c r="V512" s="3" t="s">
        <v>2942</v>
      </c>
      <c r="W512" s="23">
        <v>4038653142095</v>
      </c>
      <c r="X512" s="16">
        <v>0.22</v>
      </c>
    </row>
    <row r="513" spans="1:24" ht="60" x14ac:dyDescent="0.25">
      <c r="A513" s="3" t="s">
        <v>1379</v>
      </c>
      <c r="B513" s="3" t="s">
        <v>2771</v>
      </c>
      <c r="C513" s="5" t="s">
        <v>2768</v>
      </c>
      <c r="D513" s="13">
        <v>106.73333333333335</v>
      </c>
      <c r="E513" s="5">
        <v>40</v>
      </c>
      <c r="F513" s="5"/>
      <c r="G513" s="5">
        <v>1</v>
      </c>
      <c r="H513" s="5">
        <v>1</v>
      </c>
      <c r="I513" s="5">
        <v>1</v>
      </c>
      <c r="J513" s="5">
        <v>10</v>
      </c>
      <c r="K513" s="14">
        <f t="shared" si="49"/>
        <v>4269.3333333333339</v>
      </c>
      <c r="L513" s="14">
        <f t="shared" si="50"/>
        <v>0</v>
      </c>
      <c r="M513" s="14">
        <f t="shared" si="51"/>
        <v>106.73333333333335</v>
      </c>
      <c r="N513" s="14">
        <f t="shared" si="52"/>
        <v>106.73333333333335</v>
      </c>
      <c r="O513" s="14">
        <f t="shared" si="53"/>
        <v>106.73333333333335</v>
      </c>
      <c r="P513" s="14">
        <f t="shared" si="54"/>
        <v>1067.3333333333335</v>
      </c>
      <c r="Q513" s="15">
        <f t="shared" si="55"/>
        <v>5656.8666666666686</v>
      </c>
      <c r="R513" s="11" t="s">
        <v>1380</v>
      </c>
      <c r="S513" s="3" t="s">
        <v>1381</v>
      </c>
      <c r="T513" s="3" t="s">
        <v>18</v>
      </c>
      <c r="U513" s="3" t="s">
        <v>1122</v>
      </c>
      <c r="V513" s="2" t="s">
        <v>20</v>
      </c>
      <c r="W513" s="21"/>
      <c r="X513" s="16">
        <v>0.22</v>
      </c>
    </row>
    <row r="514" spans="1:24" ht="60" x14ac:dyDescent="0.25">
      <c r="A514" s="3" t="s">
        <v>1379</v>
      </c>
      <c r="B514" s="3" t="s">
        <v>2771</v>
      </c>
      <c r="C514" s="5" t="s">
        <v>2768</v>
      </c>
      <c r="D514" s="13">
        <v>106.73333333333335</v>
      </c>
      <c r="E514" s="5">
        <v>40</v>
      </c>
      <c r="F514" s="5"/>
      <c r="G514" s="5">
        <v>1</v>
      </c>
      <c r="H514" s="5">
        <v>1</v>
      </c>
      <c r="I514" s="5">
        <v>1</v>
      </c>
      <c r="J514" s="5">
        <v>10</v>
      </c>
      <c r="K514" s="14">
        <f t="shared" ref="K514:K577" si="56">D514*E514</f>
        <v>4269.3333333333339</v>
      </c>
      <c r="L514" s="14">
        <f t="shared" ref="L514:L577" si="57">D514*F514</f>
        <v>0</v>
      </c>
      <c r="M514" s="14">
        <f t="shared" ref="M514:M577" si="58">D514*G514</f>
        <v>106.73333333333335</v>
      </c>
      <c r="N514" s="14">
        <f t="shared" ref="N514:N577" si="59">D514*H514</f>
        <v>106.73333333333335</v>
      </c>
      <c r="O514" s="14">
        <f t="shared" ref="O514:O577" si="60">D514*I514</f>
        <v>106.73333333333335</v>
      </c>
      <c r="P514" s="14">
        <f t="shared" ref="P514:P577" si="61">D514*J514</f>
        <v>1067.3333333333335</v>
      </c>
      <c r="Q514" s="15">
        <f t="shared" ref="Q514:Q577" si="62">SUM(K514:P514)</f>
        <v>5656.8666666666686</v>
      </c>
      <c r="R514" s="11" t="s">
        <v>1380</v>
      </c>
      <c r="S514" s="3" t="s">
        <v>1381</v>
      </c>
      <c r="T514" s="3" t="s">
        <v>18</v>
      </c>
      <c r="U514" s="3" t="s">
        <v>1122</v>
      </c>
      <c r="V514" s="2" t="s">
        <v>20</v>
      </c>
      <c r="W514" s="21"/>
      <c r="X514" s="16">
        <v>0.22</v>
      </c>
    </row>
    <row r="515" spans="1:24" ht="45" x14ac:dyDescent="0.25">
      <c r="A515" s="3" t="s">
        <v>2523</v>
      </c>
      <c r="B515" s="3" t="s">
        <v>2770</v>
      </c>
      <c r="C515" s="5" t="s">
        <v>2768</v>
      </c>
      <c r="D515" s="13">
        <v>1267.8119999999999</v>
      </c>
      <c r="E515" s="5">
        <v>12</v>
      </c>
      <c r="F515" s="5"/>
      <c r="G515" s="5">
        <v>1</v>
      </c>
      <c r="H515" s="5">
        <v>1</v>
      </c>
      <c r="I515" s="5">
        <v>1</v>
      </c>
      <c r="J515" s="5">
        <v>10</v>
      </c>
      <c r="K515" s="14">
        <f t="shared" si="56"/>
        <v>15213.743999999999</v>
      </c>
      <c r="L515" s="14">
        <f t="shared" si="57"/>
        <v>0</v>
      </c>
      <c r="M515" s="14">
        <f t="shared" si="58"/>
        <v>1267.8119999999999</v>
      </c>
      <c r="N515" s="14">
        <f t="shared" si="59"/>
        <v>1267.8119999999999</v>
      </c>
      <c r="O515" s="14">
        <f t="shared" si="60"/>
        <v>1267.8119999999999</v>
      </c>
      <c r="P515" s="14">
        <f t="shared" si="61"/>
        <v>12678.119999999999</v>
      </c>
      <c r="Q515" s="15">
        <f t="shared" si="62"/>
        <v>31695.299999999992</v>
      </c>
      <c r="R515" s="11" t="s">
        <v>2943</v>
      </c>
      <c r="S515" s="3" t="s">
        <v>2524</v>
      </c>
      <c r="T515" s="3" t="s">
        <v>2773</v>
      </c>
      <c r="U515" s="3" t="s">
        <v>2939</v>
      </c>
      <c r="V515" s="3" t="s">
        <v>2944</v>
      </c>
      <c r="W515" s="23">
        <v>4038653064724</v>
      </c>
      <c r="X515" s="16">
        <v>0.22</v>
      </c>
    </row>
    <row r="516" spans="1:24" ht="45" x14ac:dyDescent="0.25">
      <c r="A516" s="3" t="s">
        <v>2525</v>
      </c>
      <c r="B516" s="3" t="s">
        <v>2770</v>
      </c>
      <c r="C516" s="5" t="s">
        <v>2768</v>
      </c>
      <c r="D516" s="13">
        <v>784.63390000000004</v>
      </c>
      <c r="E516" s="5">
        <v>12</v>
      </c>
      <c r="F516" s="5"/>
      <c r="G516" s="5">
        <v>1</v>
      </c>
      <c r="H516" s="5">
        <v>1</v>
      </c>
      <c r="I516" s="5">
        <v>1</v>
      </c>
      <c r="J516" s="5">
        <v>10</v>
      </c>
      <c r="K516" s="14">
        <f t="shared" si="56"/>
        <v>9415.6068000000014</v>
      </c>
      <c r="L516" s="14">
        <f t="shared" si="57"/>
        <v>0</v>
      </c>
      <c r="M516" s="14">
        <f t="shared" si="58"/>
        <v>784.63390000000004</v>
      </c>
      <c r="N516" s="14">
        <f t="shared" si="59"/>
        <v>784.63390000000004</v>
      </c>
      <c r="O516" s="14">
        <f t="shared" si="60"/>
        <v>784.63390000000004</v>
      </c>
      <c r="P516" s="14">
        <f t="shared" si="61"/>
        <v>7846.3389999999999</v>
      </c>
      <c r="Q516" s="15">
        <f t="shared" si="62"/>
        <v>19615.847500000003</v>
      </c>
      <c r="R516" s="11" t="s">
        <v>2943</v>
      </c>
      <c r="S516" s="3" t="s">
        <v>2526</v>
      </c>
      <c r="T516" s="3" t="s">
        <v>2773</v>
      </c>
      <c r="U516" s="3" t="s">
        <v>2939</v>
      </c>
      <c r="V516" s="3" t="s">
        <v>2945</v>
      </c>
      <c r="W516" s="23">
        <v>4038653064731</v>
      </c>
      <c r="X516" s="16">
        <v>0.22</v>
      </c>
    </row>
    <row r="517" spans="1:24" ht="45" x14ac:dyDescent="0.25">
      <c r="A517" s="3" t="s">
        <v>2527</v>
      </c>
      <c r="B517" s="3" t="s">
        <v>2770</v>
      </c>
      <c r="C517" s="5" t="s">
        <v>2768</v>
      </c>
      <c r="D517" s="13">
        <v>131.8509</v>
      </c>
      <c r="E517" s="5">
        <v>12</v>
      </c>
      <c r="F517" s="5"/>
      <c r="G517" s="5">
        <v>1</v>
      </c>
      <c r="H517" s="5">
        <v>1</v>
      </c>
      <c r="I517" s="5">
        <v>1</v>
      </c>
      <c r="J517" s="5">
        <v>10</v>
      </c>
      <c r="K517" s="14">
        <f t="shared" si="56"/>
        <v>1582.2107999999998</v>
      </c>
      <c r="L517" s="14">
        <f t="shared" si="57"/>
        <v>0</v>
      </c>
      <c r="M517" s="14">
        <f t="shared" si="58"/>
        <v>131.8509</v>
      </c>
      <c r="N517" s="14">
        <f t="shared" si="59"/>
        <v>131.8509</v>
      </c>
      <c r="O517" s="14">
        <f t="shared" si="60"/>
        <v>131.8509</v>
      </c>
      <c r="P517" s="14">
        <f t="shared" si="61"/>
        <v>1318.509</v>
      </c>
      <c r="Q517" s="15">
        <f t="shared" si="62"/>
        <v>3296.2724999999996</v>
      </c>
      <c r="R517" s="11" t="s">
        <v>2946</v>
      </c>
      <c r="S517" s="3" t="s">
        <v>2528</v>
      </c>
      <c r="T517" s="3" t="s">
        <v>2773</v>
      </c>
      <c r="U517" s="3" t="s">
        <v>2939</v>
      </c>
      <c r="V517" s="3" t="s">
        <v>2947</v>
      </c>
      <c r="W517" s="23">
        <v>4038653142132</v>
      </c>
      <c r="X517" s="16">
        <v>0.22</v>
      </c>
    </row>
    <row r="518" spans="1:24" ht="60" x14ac:dyDescent="0.25">
      <c r="A518" s="3" t="s">
        <v>2529</v>
      </c>
      <c r="B518" s="3" t="s">
        <v>2770</v>
      </c>
      <c r="C518" s="5" t="s">
        <v>2768</v>
      </c>
      <c r="D518" s="13">
        <v>140.82499999999999</v>
      </c>
      <c r="E518" s="5">
        <v>12</v>
      </c>
      <c r="F518" s="5"/>
      <c r="G518" s="5">
        <v>1</v>
      </c>
      <c r="H518" s="5">
        <v>1</v>
      </c>
      <c r="I518" s="5">
        <v>1</v>
      </c>
      <c r="J518" s="5">
        <v>10</v>
      </c>
      <c r="K518" s="14">
        <f t="shared" si="56"/>
        <v>1689.8999999999999</v>
      </c>
      <c r="L518" s="14">
        <f t="shared" si="57"/>
        <v>0</v>
      </c>
      <c r="M518" s="14">
        <f t="shared" si="58"/>
        <v>140.82499999999999</v>
      </c>
      <c r="N518" s="14">
        <f t="shared" si="59"/>
        <v>140.82499999999999</v>
      </c>
      <c r="O518" s="14">
        <f t="shared" si="60"/>
        <v>140.82499999999999</v>
      </c>
      <c r="P518" s="14">
        <f t="shared" si="61"/>
        <v>1408.25</v>
      </c>
      <c r="Q518" s="15">
        <f t="shared" si="62"/>
        <v>3520.625</v>
      </c>
      <c r="R518" s="11" t="s">
        <v>2948</v>
      </c>
      <c r="S518" s="3" t="s">
        <v>2530</v>
      </c>
      <c r="T518" s="3" t="s">
        <v>2773</v>
      </c>
      <c r="U518" s="3" t="s">
        <v>2939</v>
      </c>
      <c r="V518" s="3" t="s">
        <v>2949</v>
      </c>
      <c r="W518" s="23">
        <v>4038653142149</v>
      </c>
      <c r="X518" s="16">
        <v>0.22</v>
      </c>
    </row>
    <row r="519" spans="1:24" ht="60" x14ac:dyDescent="0.25">
      <c r="A519" s="3" t="s">
        <v>2531</v>
      </c>
      <c r="B519" s="3" t="s">
        <v>2770</v>
      </c>
      <c r="C519" s="5" t="s">
        <v>2768</v>
      </c>
      <c r="D519" s="13">
        <v>151.8115</v>
      </c>
      <c r="E519" s="5">
        <v>12</v>
      </c>
      <c r="F519" s="5"/>
      <c r="G519" s="5">
        <v>1</v>
      </c>
      <c r="H519" s="5">
        <v>1</v>
      </c>
      <c r="I519" s="5">
        <v>1</v>
      </c>
      <c r="J519" s="5">
        <v>10</v>
      </c>
      <c r="K519" s="14">
        <f t="shared" si="56"/>
        <v>1821.7379999999998</v>
      </c>
      <c r="L519" s="14">
        <f t="shared" si="57"/>
        <v>0</v>
      </c>
      <c r="M519" s="14">
        <f t="shared" si="58"/>
        <v>151.8115</v>
      </c>
      <c r="N519" s="14">
        <f t="shared" si="59"/>
        <v>151.8115</v>
      </c>
      <c r="O519" s="14">
        <f t="shared" si="60"/>
        <v>151.8115</v>
      </c>
      <c r="P519" s="14">
        <f t="shared" si="61"/>
        <v>1518.115</v>
      </c>
      <c r="Q519" s="15">
        <f t="shared" si="62"/>
        <v>3795.2874999999995</v>
      </c>
      <c r="R519" s="11" t="s">
        <v>2950</v>
      </c>
      <c r="S519" s="3" t="s">
        <v>2532</v>
      </c>
      <c r="T519" s="3" t="s">
        <v>2773</v>
      </c>
      <c r="U519" s="3" t="s">
        <v>2939</v>
      </c>
      <c r="V519" s="3" t="s">
        <v>2951</v>
      </c>
      <c r="W519" s="23">
        <v>4038653142156</v>
      </c>
      <c r="X519" s="16">
        <v>0.22</v>
      </c>
    </row>
    <row r="520" spans="1:24" ht="60" x14ac:dyDescent="0.25">
      <c r="A520" s="3" t="s">
        <v>2533</v>
      </c>
      <c r="B520" s="3" t="s">
        <v>2770</v>
      </c>
      <c r="C520" s="5" t="s">
        <v>2768</v>
      </c>
      <c r="D520" s="13">
        <v>162.32929999999999</v>
      </c>
      <c r="E520" s="5">
        <v>12</v>
      </c>
      <c r="F520" s="5"/>
      <c r="G520" s="5">
        <v>1</v>
      </c>
      <c r="H520" s="5">
        <v>1</v>
      </c>
      <c r="I520" s="5">
        <v>1</v>
      </c>
      <c r="J520" s="5">
        <v>10</v>
      </c>
      <c r="K520" s="14">
        <f t="shared" si="56"/>
        <v>1947.9515999999999</v>
      </c>
      <c r="L520" s="14">
        <f t="shared" si="57"/>
        <v>0</v>
      </c>
      <c r="M520" s="14">
        <f t="shared" si="58"/>
        <v>162.32929999999999</v>
      </c>
      <c r="N520" s="14">
        <f t="shared" si="59"/>
        <v>162.32929999999999</v>
      </c>
      <c r="O520" s="14">
        <f t="shared" si="60"/>
        <v>162.32929999999999</v>
      </c>
      <c r="P520" s="14">
        <f t="shared" si="61"/>
        <v>1623.2929999999999</v>
      </c>
      <c r="Q520" s="15">
        <f t="shared" si="62"/>
        <v>4058.2324999999992</v>
      </c>
      <c r="R520" s="11" t="s">
        <v>2952</v>
      </c>
      <c r="S520" s="3" t="s">
        <v>2534</v>
      </c>
      <c r="T520" s="3" t="s">
        <v>2773</v>
      </c>
      <c r="U520" s="3" t="s">
        <v>2939</v>
      </c>
      <c r="V520" s="3" t="s">
        <v>2953</v>
      </c>
      <c r="W520" s="23">
        <v>4038653142163</v>
      </c>
      <c r="X520" s="16">
        <v>0.22</v>
      </c>
    </row>
    <row r="521" spans="1:24" ht="45" x14ac:dyDescent="0.25">
      <c r="A521" s="3" t="s">
        <v>1382</v>
      </c>
      <c r="B521" s="3" t="s">
        <v>2771</v>
      </c>
      <c r="C521" s="5" t="s">
        <v>2768</v>
      </c>
      <c r="D521" s="13">
        <v>82.783333333333346</v>
      </c>
      <c r="E521" s="5">
        <v>12</v>
      </c>
      <c r="F521" s="5"/>
      <c r="G521" s="5">
        <v>1</v>
      </c>
      <c r="H521" s="5">
        <v>1</v>
      </c>
      <c r="I521" s="5">
        <v>1</v>
      </c>
      <c r="J521" s="5">
        <v>10</v>
      </c>
      <c r="K521" s="14">
        <f t="shared" si="56"/>
        <v>993.40000000000009</v>
      </c>
      <c r="L521" s="14">
        <f t="shared" si="57"/>
        <v>0</v>
      </c>
      <c r="M521" s="14">
        <f t="shared" si="58"/>
        <v>82.783333333333346</v>
      </c>
      <c r="N521" s="14">
        <f t="shared" si="59"/>
        <v>82.783333333333346</v>
      </c>
      <c r="O521" s="14">
        <f t="shared" si="60"/>
        <v>82.783333333333346</v>
      </c>
      <c r="P521" s="14">
        <f t="shared" si="61"/>
        <v>827.83333333333348</v>
      </c>
      <c r="Q521" s="15">
        <f t="shared" si="62"/>
        <v>2069.5833333333335</v>
      </c>
      <c r="R521" s="11" t="s">
        <v>1383</v>
      </c>
      <c r="S521" s="3" t="s">
        <v>1384</v>
      </c>
      <c r="T521" s="3" t="s">
        <v>18</v>
      </c>
      <c r="U521" s="3" t="s">
        <v>1122</v>
      </c>
      <c r="V521" s="2" t="s">
        <v>20</v>
      </c>
      <c r="W521" s="21"/>
      <c r="X521" s="16">
        <v>0.22</v>
      </c>
    </row>
    <row r="522" spans="1:24" ht="60" x14ac:dyDescent="0.25">
      <c r="A522" s="3" t="s">
        <v>2535</v>
      </c>
      <c r="B522" s="3" t="s">
        <v>2770</v>
      </c>
      <c r="C522" s="5" t="s">
        <v>2768</v>
      </c>
      <c r="D522" s="13">
        <v>197.17</v>
      </c>
      <c r="E522" s="5">
        <v>12</v>
      </c>
      <c r="F522" s="5"/>
      <c r="G522" s="5">
        <v>1</v>
      </c>
      <c r="H522" s="5">
        <v>1</v>
      </c>
      <c r="I522" s="5">
        <v>1</v>
      </c>
      <c r="J522" s="5">
        <v>10</v>
      </c>
      <c r="K522" s="14">
        <f t="shared" si="56"/>
        <v>2366.04</v>
      </c>
      <c r="L522" s="14">
        <f t="shared" si="57"/>
        <v>0</v>
      </c>
      <c r="M522" s="14">
        <f t="shared" si="58"/>
        <v>197.17</v>
      </c>
      <c r="N522" s="14">
        <f t="shared" si="59"/>
        <v>197.17</v>
      </c>
      <c r="O522" s="14">
        <f t="shared" si="60"/>
        <v>197.17</v>
      </c>
      <c r="P522" s="14">
        <f t="shared" si="61"/>
        <v>1971.6999999999998</v>
      </c>
      <c r="Q522" s="15">
        <f t="shared" si="62"/>
        <v>4929.25</v>
      </c>
      <c r="R522" s="11" t="s">
        <v>2954</v>
      </c>
      <c r="S522" s="3" t="s">
        <v>2536</v>
      </c>
      <c r="T522" s="3" t="s">
        <v>2773</v>
      </c>
      <c r="U522" s="3" t="s">
        <v>2939</v>
      </c>
      <c r="V522" s="3" t="s">
        <v>2955</v>
      </c>
      <c r="W522" s="23">
        <v>4038653142187</v>
      </c>
      <c r="X522" s="16">
        <v>0.22</v>
      </c>
    </row>
    <row r="523" spans="1:24" ht="60" x14ac:dyDescent="0.25">
      <c r="A523" s="3" t="s">
        <v>1385</v>
      </c>
      <c r="B523" s="3" t="s">
        <v>2771</v>
      </c>
      <c r="C523" s="5" t="s">
        <v>2768</v>
      </c>
      <c r="D523" s="13">
        <v>66.466666666666683</v>
      </c>
      <c r="E523" s="5">
        <v>20</v>
      </c>
      <c r="F523" s="5"/>
      <c r="G523" s="5">
        <v>1</v>
      </c>
      <c r="H523" s="5">
        <v>1</v>
      </c>
      <c r="I523" s="5">
        <v>1</v>
      </c>
      <c r="J523" s="5">
        <v>10</v>
      </c>
      <c r="K523" s="14">
        <f t="shared" si="56"/>
        <v>1329.3333333333337</v>
      </c>
      <c r="L523" s="14">
        <f t="shared" si="57"/>
        <v>0</v>
      </c>
      <c r="M523" s="14">
        <f t="shared" si="58"/>
        <v>66.466666666666683</v>
      </c>
      <c r="N523" s="14">
        <f t="shared" si="59"/>
        <v>66.466666666666683</v>
      </c>
      <c r="O523" s="14">
        <f t="shared" si="60"/>
        <v>66.466666666666683</v>
      </c>
      <c r="P523" s="14">
        <f t="shared" si="61"/>
        <v>664.66666666666686</v>
      </c>
      <c r="Q523" s="15">
        <f t="shared" si="62"/>
        <v>2193.4000000000005</v>
      </c>
      <c r="R523" s="11" t="s">
        <v>1386</v>
      </c>
      <c r="S523" s="3" t="s">
        <v>1387</v>
      </c>
      <c r="T523" s="3" t="s">
        <v>18</v>
      </c>
      <c r="U523" s="3" t="s">
        <v>1122</v>
      </c>
      <c r="V523" s="2" t="s">
        <v>20</v>
      </c>
      <c r="W523" s="21"/>
      <c r="X523" s="16">
        <v>0.22</v>
      </c>
    </row>
    <row r="524" spans="1:24" ht="30" x14ac:dyDescent="0.25">
      <c r="A524" s="3" t="s">
        <v>2537</v>
      </c>
      <c r="B524" s="3" t="s">
        <v>2770</v>
      </c>
      <c r="C524" s="5" t="s">
        <v>2768</v>
      </c>
      <c r="D524" s="13">
        <v>94.48</v>
      </c>
      <c r="E524" s="5">
        <v>40</v>
      </c>
      <c r="F524" s="5"/>
      <c r="G524" s="5">
        <v>1</v>
      </c>
      <c r="H524" s="5">
        <v>1</v>
      </c>
      <c r="I524" s="5">
        <v>1</v>
      </c>
      <c r="J524" s="5">
        <v>10</v>
      </c>
      <c r="K524" s="14">
        <f t="shared" si="56"/>
        <v>3779.2000000000003</v>
      </c>
      <c r="L524" s="14">
        <f t="shared" si="57"/>
        <v>0</v>
      </c>
      <c r="M524" s="14">
        <f t="shared" si="58"/>
        <v>94.48</v>
      </c>
      <c r="N524" s="14">
        <f t="shared" si="59"/>
        <v>94.48</v>
      </c>
      <c r="O524" s="14">
        <f t="shared" si="60"/>
        <v>94.48</v>
      </c>
      <c r="P524" s="14">
        <f t="shared" si="61"/>
        <v>944.80000000000007</v>
      </c>
      <c r="Q524" s="15">
        <f t="shared" si="62"/>
        <v>5007.4400000000005</v>
      </c>
      <c r="R524" s="11" t="s">
        <v>2956</v>
      </c>
      <c r="S524" s="3" t="s">
        <v>2538</v>
      </c>
      <c r="T524" s="3" t="s">
        <v>2773</v>
      </c>
      <c r="U524" s="3" t="s">
        <v>2957</v>
      </c>
      <c r="V524" s="3" t="s">
        <v>2958</v>
      </c>
      <c r="W524" s="23">
        <v>4038653142248</v>
      </c>
      <c r="X524" s="16">
        <v>0.22</v>
      </c>
    </row>
    <row r="525" spans="1:24" ht="30" x14ac:dyDescent="0.25">
      <c r="A525" s="3" t="s">
        <v>2537</v>
      </c>
      <c r="B525" s="3" t="s">
        <v>2770</v>
      </c>
      <c r="C525" s="5" t="s">
        <v>2768</v>
      </c>
      <c r="D525" s="13">
        <v>103.3</v>
      </c>
      <c r="E525" s="5">
        <v>40</v>
      </c>
      <c r="F525" s="5"/>
      <c r="G525" s="5">
        <v>1</v>
      </c>
      <c r="H525" s="5">
        <v>1</v>
      </c>
      <c r="I525" s="5">
        <v>1</v>
      </c>
      <c r="J525" s="5">
        <v>24</v>
      </c>
      <c r="K525" s="14">
        <f t="shared" si="56"/>
        <v>4132</v>
      </c>
      <c r="L525" s="14">
        <f t="shared" si="57"/>
        <v>0</v>
      </c>
      <c r="M525" s="14">
        <f t="shared" si="58"/>
        <v>103.3</v>
      </c>
      <c r="N525" s="14">
        <f t="shared" si="59"/>
        <v>103.3</v>
      </c>
      <c r="O525" s="14">
        <f t="shared" si="60"/>
        <v>103.3</v>
      </c>
      <c r="P525" s="14">
        <f t="shared" si="61"/>
        <v>2479.1999999999998</v>
      </c>
      <c r="Q525" s="15">
        <f t="shared" si="62"/>
        <v>6921.1</v>
      </c>
      <c r="R525" s="11" t="s">
        <v>2959</v>
      </c>
      <c r="S525" s="3" t="s">
        <v>2539</v>
      </c>
      <c r="T525" s="3" t="s">
        <v>2773</v>
      </c>
      <c r="U525" s="3" t="s">
        <v>2957</v>
      </c>
      <c r="V525" s="3" t="s">
        <v>2960</v>
      </c>
      <c r="W525" s="23">
        <v>4038653142255</v>
      </c>
      <c r="X525" s="16">
        <v>0.22</v>
      </c>
    </row>
    <row r="526" spans="1:24" ht="60" x14ac:dyDescent="0.25">
      <c r="A526" s="3" t="s">
        <v>1388</v>
      </c>
      <c r="B526" s="3" t="s">
        <v>2771</v>
      </c>
      <c r="C526" s="5" t="s">
        <v>2768</v>
      </c>
      <c r="D526" s="13">
        <v>11.564516129032258</v>
      </c>
      <c r="E526" s="5">
        <v>40</v>
      </c>
      <c r="F526" s="5"/>
      <c r="G526" s="5">
        <v>1</v>
      </c>
      <c r="H526" s="5">
        <v>1</v>
      </c>
      <c r="I526" s="5">
        <v>1</v>
      </c>
      <c r="J526" s="5">
        <v>10</v>
      </c>
      <c r="K526" s="14">
        <f t="shared" si="56"/>
        <v>462.58064516129031</v>
      </c>
      <c r="L526" s="14">
        <f t="shared" si="57"/>
        <v>0</v>
      </c>
      <c r="M526" s="14">
        <f t="shared" si="58"/>
        <v>11.564516129032258</v>
      </c>
      <c r="N526" s="14">
        <f t="shared" si="59"/>
        <v>11.564516129032258</v>
      </c>
      <c r="O526" s="14">
        <f t="shared" si="60"/>
        <v>11.564516129032258</v>
      </c>
      <c r="P526" s="14">
        <f t="shared" si="61"/>
        <v>115.64516129032258</v>
      </c>
      <c r="Q526" s="15">
        <f t="shared" si="62"/>
        <v>612.91935483870964</v>
      </c>
      <c r="R526" s="11" t="s">
        <v>1389</v>
      </c>
      <c r="S526" s="3" t="s">
        <v>1390</v>
      </c>
      <c r="T526" s="3" t="s">
        <v>18</v>
      </c>
      <c r="U526" s="3" t="s">
        <v>1122</v>
      </c>
      <c r="V526" s="2" t="s">
        <v>20</v>
      </c>
      <c r="W526" s="21"/>
      <c r="X526" s="16">
        <v>0.22</v>
      </c>
    </row>
    <row r="527" spans="1:24" ht="60" x14ac:dyDescent="0.25">
      <c r="A527" s="3" t="s">
        <v>1391</v>
      </c>
      <c r="B527" s="3" t="s">
        <v>2771</v>
      </c>
      <c r="C527" s="5" t="s">
        <v>2768</v>
      </c>
      <c r="D527" s="13">
        <v>5.45</v>
      </c>
      <c r="E527" s="5">
        <v>80</v>
      </c>
      <c r="F527" s="5"/>
      <c r="G527" s="5">
        <v>1</v>
      </c>
      <c r="H527" s="5">
        <v>1</v>
      </c>
      <c r="I527" s="5">
        <v>1</v>
      </c>
      <c r="J527" s="5">
        <v>10</v>
      </c>
      <c r="K527" s="14">
        <f t="shared" si="56"/>
        <v>436</v>
      </c>
      <c r="L527" s="14">
        <f t="shared" si="57"/>
        <v>0</v>
      </c>
      <c r="M527" s="14">
        <f t="shared" si="58"/>
        <v>5.45</v>
      </c>
      <c r="N527" s="14">
        <f t="shared" si="59"/>
        <v>5.45</v>
      </c>
      <c r="O527" s="14">
        <f t="shared" si="60"/>
        <v>5.45</v>
      </c>
      <c r="P527" s="14">
        <f t="shared" si="61"/>
        <v>54.5</v>
      </c>
      <c r="Q527" s="15">
        <f t="shared" si="62"/>
        <v>506.84999999999997</v>
      </c>
      <c r="R527" s="11" t="s">
        <v>1392</v>
      </c>
      <c r="S527" s="3" t="s">
        <v>1393</v>
      </c>
      <c r="T527" s="3" t="s">
        <v>18</v>
      </c>
      <c r="U527" s="3" t="s">
        <v>1122</v>
      </c>
      <c r="V527" s="2" t="s">
        <v>20</v>
      </c>
      <c r="W527" s="21"/>
      <c r="X527" s="16">
        <v>0.22</v>
      </c>
    </row>
    <row r="528" spans="1:24" ht="60" x14ac:dyDescent="0.25">
      <c r="A528" s="3" t="s">
        <v>1394</v>
      </c>
      <c r="B528" s="3" t="s">
        <v>2771</v>
      </c>
      <c r="C528" s="5" t="s">
        <v>2768</v>
      </c>
      <c r="D528" s="13">
        <v>5.9333333333333336</v>
      </c>
      <c r="E528" s="5">
        <v>80</v>
      </c>
      <c r="F528" s="5"/>
      <c r="G528" s="5">
        <v>1</v>
      </c>
      <c r="H528" s="5">
        <v>1</v>
      </c>
      <c r="I528" s="5">
        <v>1</v>
      </c>
      <c r="J528" s="5">
        <v>6</v>
      </c>
      <c r="K528" s="14">
        <f t="shared" si="56"/>
        <v>474.66666666666669</v>
      </c>
      <c r="L528" s="14">
        <f t="shared" si="57"/>
        <v>0</v>
      </c>
      <c r="M528" s="14">
        <f t="shared" si="58"/>
        <v>5.9333333333333336</v>
      </c>
      <c r="N528" s="14">
        <f t="shared" si="59"/>
        <v>5.9333333333333336</v>
      </c>
      <c r="O528" s="14">
        <f t="shared" si="60"/>
        <v>5.9333333333333336</v>
      </c>
      <c r="P528" s="14">
        <f t="shared" si="61"/>
        <v>35.6</v>
      </c>
      <c r="Q528" s="15">
        <f t="shared" si="62"/>
        <v>528.06666666666672</v>
      </c>
      <c r="R528" s="11" t="s">
        <v>1392</v>
      </c>
      <c r="S528" s="3" t="s">
        <v>1395</v>
      </c>
      <c r="T528" s="3" t="s">
        <v>18</v>
      </c>
      <c r="U528" s="3" t="s">
        <v>1122</v>
      </c>
      <c r="V528" s="2" t="s">
        <v>20</v>
      </c>
      <c r="W528" s="21"/>
      <c r="X528" s="16">
        <v>0.22</v>
      </c>
    </row>
    <row r="529" spans="1:24" ht="60" x14ac:dyDescent="0.25">
      <c r="A529" s="3" t="s">
        <v>1396</v>
      </c>
      <c r="B529" s="3" t="s">
        <v>2771</v>
      </c>
      <c r="C529" s="5" t="s">
        <v>2768</v>
      </c>
      <c r="D529" s="13">
        <v>9.0166666666666675</v>
      </c>
      <c r="E529" s="5">
        <v>80</v>
      </c>
      <c r="F529" s="5"/>
      <c r="G529" s="5">
        <v>1</v>
      </c>
      <c r="H529" s="5">
        <v>1</v>
      </c>
      <c r="I529" s="5">
        <v>1</v>
      </c>
      <c r="J529" s="5">
        <v>10</v>
      </c>
      <c r="K529" s="14">
        <f t="shared" si="56"/>
        <v>721.33333333333337</v>
      </c>
      <c r="L529" s="14">
        <f t="shared" si="57"/>
        <v>0</v>
      </c>
      <c r="M529" s="14">
        <f t="shared" si="58"/>
        <v>9.0166666666666675</v>
      </c>
      <c r="N529" s="14">
        <f t="shared" si="59"/>
        <v>9.0166666666666675</v>
      </c>
      <c r="O529" s="14">
        <f t="shared" si="60"/>
        <v>9.0166666666666675</v>
      </c>
      <c r="P529" s="14">
        <f t="shared" si="61"/>
        <v>90.166666666666671</v>
      </c>
      <c r="Q529" s="15">
        <f t="shared" si="62"/>
        <v>838.55</v>
      </c>
      <c r="R529" s="11" t="s">
        <v>1392</v>
      </c>
      <c r="S529" s="3" t="s">
        <v>1397</v>
      </c>
      <c r="T529" s="3" t="s">
        <v>18</v>
      </c>
      <c r="U529" s="3" t="s">
        <v>1122</v>
      </c>
      <c r="V529" s="2" t="s">
        <v>20</v>
      </c>
      <c r="W529" s="21"/>
      <c r="X529" s="16">
        <v>0.22</v>
      </c>
    </row>
    <row r="530" spans="1:24" ht="60" x14ac:dyDescent="0.25">
      <c r="A530" s="3" t="s">
        <v>1398</v>
      </c>
      <c r="B530" s="3" t="s">
        <v>2771</v>
      </c>
      <c r="C530" s="5" t="s">
        <v>2768</v>
      </c>
      <c r="D530" s="13">
        <v>12.799999999999999</v>
      </c>
      <c r="E530" s="5">
        <v>40</v>
      </c>
      <c r="F530" s="5"/>
      <c r="G530" s="5">
        <v>1</v>
      </c>
      <c r="H530" s="5">
        <v>1</v>
      </c>
      <c r="I530" s="5">
        <v>1</v>
      </c>
      <c r="J530" s="5">
        <v>10</v>
      </c>
      <c r="K530" s="14">
        <f t="shared" si="56"/>
        <v>511.99999999999994</v>
      </c>
      <c r="L530" s="14">
        <f t="shared" si="57"/>
        <v>0</v>
      </c>
      <c r="M530" s="14">
        <f t="shared" si="58"/>
        <v>12.799999999999999</v>
      </c>
      <c r="N530" s="14">
        <f t="shared" si="59"/>
        <v>12.799999999999999</v>
      </c>
      <c r="O530" s="14">
        <f t="shared" si="60"/>
        <v>12.799999999999999</v>
      </c>
      <c r="P530" s="14">
        <f t="shared" si="61"/>
        <v>127.99999999999999</v>
      </c>
      <c r="Q530" s="15">
        <f t="shared" si="62"/>
        <v>678.39999999999986</v>
      </c>
      <c r="R530" s="11" t="s">
        <v>1399</v>
      </c>
      <c r="S530" s="3" t="s">
        <v>1400</v>
      </c>
      <c r="T530" s="3" t="s">
        <v>18</v>
      </c>
      <c r="U530" s="3" t="s">
        <v>1122</v>
      </c>
      <c r="V530" s="2" t="s">
        <v>20</v>
      </c>
      <c r="W530" s="21"/>
      <c r="X530" s="16">
        <v>0.22</v>
      </c>
    </row>
    <row r="531" spans="1:24" ht="60" x14ac:dyDescent="0.25">
      <c r="A531" s="3" t="s">
        <v>2540</v>
      </c>
      <c r="B531" s="3" t="s">
        <v>2770</v>
      </c>
      <c r="C531" s="5" t="s">
        <v>2768</v>
      </c>
      <c r="D531" s="13">
        <v>11.79</v>
      </c>
      <c r="E531" s="5">
        <v>40</v>
      </c>
      <c r="F531" s="5"/>
      <c r="G531" s="5">
        <v>1</v>
      </c>
      <c r="H531" s="5">
        <v>1</v>
      </c>
      <c r="I531" s="5">
        <v>1</v>
      </c>
      <c r="J531" s="5">
        <v>10</v>
      </c>
      <c r="K531" s="14">
        <f t="shared" si="56"/>
        <v>471.59999999999997</v>
      </c>
      <c r="L531" s="14">
        <f t="shared" si="57"/>
        <v>0</v>
      </c>
      <c r="M531" s="14">
        <f t="shared" si="58"/>
        <v>11.79</v>
      </c>
      <c r="N531" s="14">
        <f t="shared" si="59"/>
        <v>11.79</v>
      </c>
      <c r="O531" s="14">
        <f t="shared" si="60"/>
        <v>11.79</v>
      </c>
      <c r="P531" s="14">
        <f t="shared" si="61"/>
        <v>117.89999999999999</v>
      </c>
      <c r="Q531" s="15">
        <f t="shared" si="62"/>
        <v>624.87</v>
      </c>
      <c r="R531" s="11" t="s">
        <v>2961</v>
      </c>
      <c r="S531" s="3" t="s">
        <v>2541</v>
      </c>
      <c r="T531" s="3" t="s">
        <v>2773</v>
      </c>
      <c r="U531" s="3" t="s">
        <v>2957</v>
      </c>
      <c r="V531" s="3" t="s">
        <v>2962</v>
      </c>
      <c r="W531" s="23">
        <v>4038653142361</v>
      </c>
      <c r="X531" s="16">
        <v>0.22</v>
      </c>
    </row>
    <row r="532" spans="1:24" ht="60" x14ac:dyDescent="0.25">
      <c r="A532" s="3" t="s">
        <v>1398</v>
      </c>
      <c r="B532" s="3" t="s">
        <v>2770</v>
      </c>
      <c r="C532" s="5" t="s">
        <v>2768</v>
      </c>
      <c r="D532" s="13">
        <v>9.49</v>
      </c>
      <c r="E532" s="5">
        <v>40</v>
      </c>
      <c r="F532" s="5"/>
      <c r="G532" s="5">
        <v>1</v>
      </c>
      <c r="H532" s="5">
        <v>1</v>
      </c>
      <c r="I532" s="5">
        <v>1</v>
      </c>
      <c r="J532" s="5">
        <v>10</v>
      </c>
      <c r="K532" s="14">
        <f t="shared" si="56"/>
        <v>379.6</v>
      </c>
      <c r="L532" s="14">
        <f t="shared" si="57"/>
        <v>0</v>
      </c>
      <c r="M532" s="14">
        <f t="shared" si="58"/>
        <v>9.49</v>
      </c>
      <c r="N532" s="14">
        <f t="shared" si="59"/>
        <v>9.49</v>
      </c>
      <c r="O532" s="14">
        <f t="shared" si="60"/>
        <v>9.49</v>
      </c>
      <c r="P532" s="14">
        <f t="shared" si="61"/>
        <v>94.9</v>
      </c>
      <c r="Q532" s="15">
        <f t="shared" si="62"/>
        <v>502.97</v>
      </c>
      <c r="R532" s="11" t="s">
        <v>2963</v>
      </c>
      <c r="S532" s="3" t="s">
        <v>2542</v>
      </c>
      <c r="T532" s="3" t="s">
        <v>2773</v>
      </c>
      <c r="U532" s="3" t="s">
        <v>2957</v>
      </c>
      <c r="V532" s="3" t="s">
        <v>2964</v>
      </c>
      <c r="W532" s="23">
        <v>4038653142378</v>
      </c>
      <c r="X532" s="16">
        <v>0.22</v>
      </c>
    </row>
    <row r="533" spans="1:24" ht="60" x14ac:dyDescent="0.25">
      <c r="A533" s="3" t="s">
        <v>1398</v>
      </c>
      <c r="B533" s="3" t="s">
        <v>2770</v>
      </c>
      <c r="C533" s="5" t="s">
        <v>2768</v>
      </c>
      <c r="D533" s="13">
        <v>11.22</v>
      </c>
      <c r="E533" s="5">
        <v>40</v>
      </c>
      <c r="F533" s="5"/>
      <c r="G533" s="5">
        <v>1</v>
      </c>
      <c r="H533" s="5">
        <v>1</v>
      </c>
      <c r="I533" s="5">
        <v>1</v>
      </c>
      <c r="J533" s="5">
        <v>15</v>
      </c>
      <c r="K533" s="14">
        <f t="shared" si="56"/>
        <v>448.8</v>
      </c>
      <c r="L533" s="14">
        <f t="shared" si="57"/>
        <v>0</v>
      </c>
      <c r="M533" s="14">
        <f t="shared" si="58"/>
        <v>11.22</v>
      </c>
      <c r="N533" s="14">
        <f t="shared" si="59"/>
        <v>11.22</v>
      </c>
      <c r="O533" s="14">
        <f t="shared" si="60"/>
        <v>11.22</v>
      </c>
      <c r="P533" s="14">
        <f t="shared" si="61"/>
        <v>168.3</v>
      </c>
      <c r="Q533" s="15">
        <f t="shared" si="62"/>
        <v>650.7600000000001</v>
      </c>
      <c r="R533" s="11" t="s">
        <v>2965</v>
      </c>
      <c r="S533" s="3" t="s">
        <v>2543</v>
      </c>
      <c r="T533" s="3" t="s">
        <v>2773</v>
      </c>
      <c r="U533" s="3" t="s">
        <v>2957</v>
      </c>
      <c r="V533" s="3" t="s">
        <v>2966</v>
      </c>
      <c r="W533" s="23">
        <v>4038653142385</v>
      </c>
      <c r="X533" s="16">
        <v>0.22</v>
      </c>
    </row>
    <row r="534" spans="1:24" ht="60" x14ac:dyDescent="0.25">
      <c r="A534" s="3" t="s">
        <v>1398</v>
      </c>
      <c r="B534" s="3" t="s">
        <v>2770</v>
      </c>
      <c r="C534" s="5" t="s">
        <v>2768</v>
      </c>
      <c r="D534" s="13">
        <v>12.68</v>
      </c>
      <c r="E534" s="5">
        <v>40</v>
      </c>
      <c r="F534" s="5"/>
      <c r="G534" s="5">
        <v>1</v>
      </c>
      <c r="H534" s="5">
        <v>1</v>
      </c>
      <c r="I534" s="5">
        <v>1</v>
      </c>
      <c r="J534" s="5">
        <v>26</v>
      </c>
      <c r="K534" s="14">
        <f t="shared" si="56"/>
        <v>507.2</v>
      </c>
      <c r="L534" s="14">
        <f t="shared" si="57"/>
        <v>0</v>
      </c>
      <c r="M534" s="14">
        <f t="shared" si="58"/>
        <v>12.68</v>
      </c>
      <c r="N534" s="14">
        <f t="shared" si="59"/>
        <v>12.68</v>
      </c>
      <c r="O534" s="14">
        <f t="shared" si="60"/>
        <v>12.68</v>
      </c>
      <c r="P534" s="14">
        <f t="shared" si="61"/>
        <v>329.68</v>
      </c>
      <c r="Q534" s="15">
        <f t="shared" si="62"/>
        <v>874.91999999999985</v>
      </c>
      <c r="R534" s="11" t="s">
        <v>2967</v>
      </c>
      <c r="S534" s="3" t="s">
        <v>2544</v>
      </c>
      <c r="T534" s="3" t="s">
        <v>2773</v>
      </c>
      <c r="U534" s="3" t="s">
        <v>2957</v>
      </c>
      <c r="V534" s="3" t="s">
        <v>2968</v>
      </c>
      <c r="W534" s="23">
        <v>4038653142392</v>
      </c>
      <c r="X534" s="16">
        <v>0.22</v>
      </c>
    </row>
    <row r="535" spans="1:24" ht="45" x14ac:dyDescent="0.25">
      <c r="A535" s="3" t="s">
        <v>1401</v>
      </c>
      <c r="B535" s="3" t="s">
        <v>2771</v>
      </c>
      <c r="C535" s="5" t="s">
        <v>2768</v>
      </c>
      <c r="D535" s="13">
        <v>60.300000000000004</v>
      </c>
      <c r="E535" s="5">
        <v>40</v>
      </c>
      <c r="F535" s="5"/>
      <c r="G535" s="5">
        <v>1</v>
      </c>
      <c r="H535" s="5">
        <v>1</v>
      </c>
      <c r="I535" s="5">
        <v>1</v>
      </c>
      <c r="J535" s="5">
        <v>10</v>
      </c>
      <c r="K535" s="14">
        <f t="shared" si="56"/>
        <v>2412</v>
      </c>
      <c r="L535" s="14">
        <f t="shared" si="57"/>
        <v>0</v>
      </c>
      <c r="M535" s="14">
        <f t="shared" si="58"/>
        <v>60.300000000000004</v>
      </c>
      <c r="N535" s="14">
        <f t="shared" si="59"/>
        <v>60.300000000000004</v>
      </c>
      <c r="O535" s="14">
        <f t="shared" si="60"/>
        <v>60.300000000000004</v>
      </c>
      <c r="P535" s="14">
        <f t="shared" si="61"/>
        <v>603</v>
      </c>
      <c r="Q535" s="15">
        <f t="shared" si="62"/>
        <v>3195.9000000000005</v>
      </c>
      <c r="R535" s="11" t="s">
        <v>1402</v>
      </c>
      <c r="S535" s="3" t="s">
        <v>1403</v>
      </c>
      <c r="T535" s="3" t="s">
        <v>18</v>
      </c>
      <c r="U535" s="3" t="s">
        <v>1122</v>
      </c>
      <c r="V535" s="2" t="s">
        <v>20</v>
      </c>
      <c r="W535" s="21"/>
      <c r="X535" s="16">
        <v>0.22</v>
      </c>
    </row>
    <row r="536" spans="1:24" ht="60" x14ac:dyDescent="0.25">
      <c r="A536" s="3" t="s">
        <v>2551</v>
      </c>
      <c r="B536" s="3" t="s">
        <v>2770</v>
      </c>
      <c r="C536" s="5" t="s">
        <v>2768</v>
      </c>
      <c r="D536" s="13">
        <v>84.71</v>
      </c>
      <c r="E536" s="5">
        <v>40</v>
      </c>
      <c r="F536" s="5"/>
      <c r="G536" s="5">
        <v>1</v>
      </c>
      <c r="H536" s="5">
        <v>1</v>
      </c>
      <c r="I536" s="5">
        <v>1</v>
      </c>
      <c r="J536" s="5">
        <v>10</v>
      </c>
      <c r="K536" s="14">
        <f t="shared" si="56"/>
        <v>3388.3999999999996</v>
      </c>
      <c r="L536" s="14">
        <f t="shared" si="57"/>
        <v>0</v>
      </c>
      <c r="M536" s="14">
        <f t="shared" si="58"/>
        <v>84.71</v>
      </c>
      <c r="N536" s="14">
        <f t="shared" si="59"/>
        <v>84.71</v>
      </c>
      <c r="O536" s="14">
        <f t="shared" si="60"/>
        <v>84.71</v>
      </c>
      <c r="P536" s="14">
        <f t="shared" si="61"/>
        <v>847.09999999999991</v>
      </c>
      <c r="Q536" s="15">
        <f t="shared" si="62"/>
        <v>4489.6299999999992</v>
      </c>
      <c r="R536" s="11" t="s">
        <v>2969</v>
      </c>
      <c r="S536" s="3" t="s">
        <v>2552</v>
      </c>
      <c r="T536" s="3" t="s">
        <v>2773</v>
      </c>
      <c r="U536" s="3" t="s">
        <v>2219</v>
      </c>
      <c r="V536" s="3" t="s">
        <v>2970</v>
      </c>
      <c r="W536" s="23">
        <v>4038653143023</v>
      </c>
      <c r="X536" s="16">
        <v>0.22</v>
      </c>
    </row>
    <row r="537" spans="1:24" ht="60" x14ac:dyDescent="0.25">
      <c r="A537" s="3" t="s">
        <v>2553</v>
      </c>
      <c r="B537" s="3" t="s">
        <v>2770</v>
      </c>
      <c r="C537" s="5" t="s">
        <v>2768</v>
      </c>
      <c r="D537" s="13">
        <v>84.71</v>
      </c>
      <c r="E537" s="5">
        <v>40</v>
      </c>
      <c r="F537" s="5"/>
      <c r="G537" s="5">
        <v>1</v>
      </c>
      <c r="H537" s="5">
        <v>1</v>
      </c>
      <c r="I537" s="5">
        <v>1</v>
      </c>
      <c r="J537" s="5">
        <v>10</v>
      </c>
      <c r="K537" s="14">
        <f t="shared" si="56"/>
        <v>3388.3999999999996</v>
      </c>
      <c r="L537" s="14">
        <f t="shared" si="57"/>
        <v>0</v>
      </c>
      <c r="M537" s="14">
        <f t="shared" si="58"/>
        <v>84.71</v>
      </c>
      <c r="N537" s="14">
        <f t="shared" si="59"/>
        <v>84.71</v>
      </c>
      <c r="O537" s="14">
        <f t="shared" si="60"/>
        <v>84.71</v>
      </c>
      <c r="P537" s="14">
        <f t="shared" si="61"/>
        <v>847.09999999999991</v>
      </c>
      <c r="Q537" s="15">
        <f t="shared" si="62"/>
        <v>4489.6299999999992</v>
      </c>
      <c r="R537" s="11" t="s">
        <v>2971</v>
      </c>
      <c r="S537" s="3" t="s">
        <v>2554</v>
      </c>
      <c r="T537" s="3" t="s">
        <v>2773</v>
      </c>
      <c r="U537" s="3" t="s">
        <v>2219</v>
      </c>
      <c r="V537" s="3" t="s">
        <v>2972</v>
      </c>
      <c r="W537" s="23">
        <v>4038653143030</v>
      </c>
      <c r="X537" s="16">
        <v>0.22</v>
      </c>
    </row>
    <row r="538" spans="1:24" ht="60" x14ac:dyDescent="0.25">
      <c r="A538" s="3" t="s">
        <v>2555</v>
      </c>
      <c r="B538" s="3" t="s">
        <v>2770</v>
      </c>
      <c r="C538" s="5" t="s">
        <v>2768</v>
      </c>
      <c r="D538" s="13">
        <v>106.83</v>
      </c>
      <c r="E538" s="5">
        <v>80</v>
      </c>
      <c r="F538" s="5"/>
      <c r="G538" s="5">
        <v>1</v>
      </c>
      <c r="H538" s="5">
        <v>1</v>
      </c>
      <c r="I538" s="5">
        <v>1</v>
      </c>
      <c r="J538" s="5">
        <v>10</v>
      </c>
      <c r="K538" s="14">
        <f t="shared" si="56"/>
        <v>8546.4</v>
      </c>
      <c r="L538" s="14">
        <f t="shared" si="57"/>
        <v>0</v>
      </c>
      <c r="M538" s="14">
        <f t="shared" si="58"/>
        <v>106.83</v>
      </c>
      <c r="N538" s="14">
        <f t="shared" si="59"/>
        <v>106.83</v>
      </c>
      <c r="O538" s="14">
        <f t="shared" si="60"/>
        <v>106.83</v>
      </c>
      <c r="P538" s="14">
        <f t="shared" si="61"/>
        <v>1068.3</v>
      </c>
      <c r="Q538" s="15">
        <f t="shared" si="62"/>
        <v>9935.1899999999987</v>
      </c>
      <c r="R538" s="11" t="s">
        <v>2973</v>
      </c>
      <c r="S538" s="3" t="s">
        <v>2556</v>
      </c>
      <c r="T538" s="3" t="s">
        <v>2773</v>
      </c>
      <c r="U538" s="3" t="s">
        <v>2974</v>
      </c>
      <c r="V538" s="3" t="s">
        <v>2975</v>
      </c>
      <c r="W538" s="23">
        <v>4038653143061</v>
      </c>
      <c r="X538" s="16">
        <v>0.22</v>
      </c>
    </row>
    <row r="539" spans="1:24" ht="45" x14ac:dyDescent="0.25">
      <c r="A539" s="3" t="s">
        <v>1424</v>
      </c>
      <c r="B539" s="3" t="s">
        <v>2771</v>
      </c>
      <c r="C539" s="5" t="s">
        <v>2768</v>
      </c>
      <c r="D539" s="13">
        <v>61.983333333333334</v>
      </c>
      <c r="E539" s="5">
        <v>40</v>
      </c>
      <c r="F539" s="5"/>
      <c r="G539" s="5">
        <v>1</v>
      </c>
      <c r="H539" s="5">
        <v>1</v>
      </c>
      <c r="I539" s="5">
        <v>1</v>
      </c>
      <c r="J539" s="5">
        <v>10</v>
      </c>
      <c r="K539" s="14">
        <f t="shared" si="56"/>
        <v>2479.3333333333335</v>
      </c>
      <c r="L539" s="14">
        <f t="shared" si="57"/>
        <v>0</v>
      </c>
      <c r="M539" s="14">
        <f t="shared" si="58"/>
        <v>61.983333333333334</v>
      </c>
      <c r="N539" s="14">
        <f t="shared" si="59"/>
        <v>61.983333333333334</v>
      </c>
      <c r="O539" s="14">
        <f t="shared" si="60"/>
        <v>61.983333333333334</v>
      </c>
      <c r="P539" s="14">
        <f t="shared" si="61"/>
        <v>619.83333333333337</v>
      </c>
      <c r="Q539" s="15">
        <f t="shared" si="62"/>
        <v>3285.1166666666663</v>
      </c>
      <c r="R539" s="11" t="s">
        <v>1425</v>
      </c>
      <c r="S539" s="3" t="s">
        <v>1426</v>
      </c>
      <c r="T539" s="3" t="s">
        <v>18</v>
      </c>
      <c r="U539" s="3" t="s">
        <v>1122</v>
      </c>
      <c r="V539" s="2" t="s">
        <v>20</v>
      </c>
      <c r="W539" s="21"/>
      <c r="X539" s="16">
        <v>0.22</v>
      </c>
    </row>
    <row r="540" spans="1:24" ht="45" x14ac:dyDescent="0.25">
      <c r="A540" s="3" t="s">
        <v>1478</v>
      </c>
      <c r="B540" s="3" t="s">
        <v>2771</v>
      </c>
      <c r="C540" s="5" t="s">
        <v>2768</v>
      </c>
      <c r="D540" s="13">
        <v>53.599999999999994</v>
      </c>
      <c r="E540" s="5">
        <v>40</v>
      </c>
      <c r="F540" s="5"/>
      <c r="G540" s="5">
        <v>1</v>
      </c>
      <c r="H540" s="5">
        <v>1</v>
      </c>
      <c r="I540" s="5">
        <v>1</v>
      </c>
      <c r="J540" s="5">
        <v>10</v>
      </c>
      <c r="K540" s="14">
        <f t="shared" si="56"/>
        <v>2144</v>
      </c>
      <c r="L540" s="14">
        <f t="shared" si="57"/>
        <v>0</v>
      </c>
      <c r="M540" s="14">
        <f t="shared" si="58"/>
        <v>53.599999999999994</v>
      </c>
      <c r="N540" s="14">
        <f t="shared" si="59"/>
        <v>53.599999999999994</v>
      </c>
      <c r="O540" s="14">
        <f t="shared" si="60"/>
        <v>53.599999999999994</v>
      </c>
      <c r="P540" s="14">
        <f t="shared" si="61"/>
        <v>536</v>
      </c>
      <c r="Q540" s="15">
        <f t="shared" si="62"/>
        <v>2840.7999999999997</v>
      </c>
      <c r="R540" s="11" t="s">
        <v>1479</v>
      </c>
      <c r="S540" s="3" t="s">
        <v>1480</v>
      </c>
      <c r="T540" s="3" t="s">
        <v>18</v>
      </c>
      <c r="U540" s="3" t="s">
        <v>1122</v>
      </c>
      <c r="V540" s="2" t="s">
        <v>20</v>
      </c>
      <c r="W540" s="21"/>
      <c r="X540" s="16">
        <v>0.22</v>
      </c>
    </row>
    <row r="541" spans="1:24" ht="60" x14ac:dyDescent="0.25">
      <c r="A541" s="3" t="s">
        <v>1404</v>
      </c>
      <c r="B541" s="3" t="s">
        <v>2771</v>
      </c>
      <c r="C541" s="5" t="s">
        <v>2768</v>
      </c>
      <c r="D541" s="13">
        <v>47.666666666666671</v>
      </c>
      <c r="E541" s="5">
        <v>40</v>
      </c>
      <c r="F541" s="5"/>
      <c r="G541" s="5">
        <v>1</v>
      </c>
      <c r="H541" s="5">
        <v>6</v>
      </c>
      <c r="I541" s="5">
        <v>1</v>
      </c>
      <c r="J541" s="5">
        <v>10</v>
      </c>
      <c r="K541" s="14">
        <f t="shared" si="56"/>
        <v>1906.666666666667</v>
      </c>
      <c r="L541" s="14">
        <f t="shared" si="57"/>
        <v>0</v>
      </c>
      <c r="M541" s="14">
        <f t="shared" si="58"/>
        <v>47.666666666666671</v>
      </c>
      <c r="N541" s="14">
        <f t="shared" si="59"/>
        <v>286</v>
      </c>
      <c r="O541" s="14">
        <f t="shared" si="60"/>
        <v>47.666666666666671</v>
      </c>
      <c r="P541" s="14">
        <f t="shared" si="61"/>
        <v>476.66666666666674</v>
      </c>
      <c r="Q541" s="15">
        <f t="shared" si="62"/>
        <v>2764.666666666667</v>
      </c>
      <c r="R541" s="11" t="s">
        <v>1405</v>
      </c>
      <c r="S541" s="3" t="s">
        <v>1406</v>
      </c>
      <c r="T541" s="3" t="s">
        <v>18</v>
      </c>
      <c r="U541" s="3" t="s">
        <v>1122</v>
      </c>
      <c r="V541" s="2" t="s">
        <v>20</v>
      </c>
      <c r="W541" s="21"/>
      <c r="X541" s="16">
        <v>0.22</v>
      </c>
    </row>
    <row r="542" spans="1:24" ht="60" x14ac:dyDescent="0.25">
      <c r="A542" s="3" t="s">
        <v>1407</v>
      </c>
      <c r="B542" s="3" t="s">
        <v>2771</v>
      </c>
      <c r="C542" s="5" t="s">
        <v>2768</v>
      </c>
      <c r="D542" s="13">
        <v>52.9</v>
      </c>
      <c r="E542" s="5">
        <v>40</v>
      </c>
      <c r="F542" s="5"/>
      <c r="G542" s="5">
        <v>1</v>
      </c>
      <c r="H542" s="5">
        <v>1</v>
      </c>
      <c r="I542" s="5">
        <v>1</v>
      </c>
      <c r="J542" s="5">
        <v>12</v>
      </c>
      <c r="K542" s="14">
        <f t="shared" si="56"/>
        <v>2116</v>
      </c>
      <c r="L542" s="14">
        <f t="shared" si="57"/>
        <v>0</v>
      </c>
      <c r="M542" s="14">
        <f t="shared" si="58"/>
        <v>52.9</v>
      </c>
      <c r="N542" s="14">
        <f t="shared" si="59"/>
        <v>52.9</v>
      </c>
      <c r="O542" s="14">
        <f t="shared" si="60"/>
        <v>52.9</v>
      </c>
      <c r="P542" s="14">
        <f t="shared" si="61"/>
        <v>634.79999999999995</v>
      </c>
      <c r="Q542" s="15">
        <f t="shared" si="62"/>
        <v>2909.5</v>
      </c>
      <c r="R542" s="11" t="s">
        <v>1405</v>
      </c>
      <c r="S542" s="3" t="s">
        <v>1408</v>
      </c>
      <c r="T542" s="3" t="s">
        <v>18</v>
      </c>
      <c r="U542" s="3" t="s">
        <v>1122</v>
      </c>
      <c r="V542" s="2" t="s">
        <v>20</v>
      </c>
      <c r="W542" s="21"/>
      <c r="X542" s="16">
        <v>0.22</v>
      </c>
    </row>
    <row r="543" spans="1:24" ht="60" x14ac:dyDescent="0.25">
      <c r="A543" s="3" t="s">
        <v>1409</v>
      </c>
      <c r="B543" s="3" t="s">
        <v>2771</v>
      </c>
      <c r="C543" s="5" t="s">
        <v>2768</v>
      </c>
      <c r="D543" s="13">
        <v>56.916666666666664</v>
      </c>
      <c r="E543" s="5">
        <v>40</v>
      </c>
      <c r="F543" s="5"/>
      <c r="G543" s="5">
        <v>1</v>
      </c>
      <c r="H543" s="5">
        <v>1</v>
      </c>
      <c r="I543" s="5">
        <v>1</v>
      </c>
      <c r="J543" s="5">
        <v>10</v>
      </c>
      <c r="K543" s="14">
        <f t="shared" si="56"/>
        <v>2276.6666666666665</v>
      </c>
      <c r="L543" s="14">
        <f t="shared" si="57"/>
        <v>0</v>
      </c>
      <c r="M543" s="14">
        <f t="shared" si="58"/>
        <v>56.916666666666664</v>
      </c>
      <c r="N543" s="14">
        <f t="shared" si="59"/>
        <v>56.916666666666664</v>
      </c>
      <c r="O543" s="14">
        <f t="shared" si="60"/>
        <v>56.916666666666664</v>
      </c>
      <c r="P543" s="14">
        <f t="shared" si="61"/>
        <v>569.16666666666663</v>
      </c>
      <c r="Q543" s="15">
        <f t="shared" si="62"/>
        <v>3016.5833333333326</v>
      </c>
      <c r="R543" s="11" t="s">
        <v>1405</v>
      </c>
      <c r="S543" s="3" t="s">
        <v>1410</v>
      </c>
      <c r="T543" s="3" t="s">
        <v>18</v>
      </c>
      <c r="U543" s="3" t="s">
        <v>1122</v>
      </c>
      <c r="V543" s="2" t="s">
        <v>20</v>
      </c>
      <c r="W543" s="21"/>
      <c r="X543" s="16">
        <v>0.22</v>
      </c>
    </row>
    <row r="544" spans="1:24" ht="60" x14ac:dyDescent="0.25">
      <c r="A544" s="3" t="s">
        <v>1411</v>
      </c>
      <c r="B544" s="3" t="s">
        <v>2771</v>
      </c>
      <c r="C544" s="5" t="s">
        <v>2768</v>
      </c>
      <c r="D544" s="13">
        <v>47.666666666666679</v>
      </c>
      <c r="E544" s="5">
        <v>40</v>
      </c>
      <c r="F544" s="5"/>
      <c r="G544" s="5">
        <v>1</v>
      </c>
      <c r="H544" s="5">
        <v>1</v>
      </c>
      <c r="I544" s="5">
        <v>1</v>
      </c>
      <c r="J544" s="5">
        <v>10</v>
      </c>
      <c r="K544" s="14">
        <f t="shared" si="56"/>
        <v>1906.6666666666672</v>
      </c>
      <c r="L544" s="14">
        <f t="shared" si="57"/>
        <v>0</v>
      </c>
      <c r="M544" s="14">
        <f t="shared" si="58"/>
        <v>47.666666666666679</v>
      </c>
      <c r="N544" s="14">
        <f t="shared" si="59"/>
        <v>47.666666666666679</v>
      </c>
      <c r="O544" s="14">
        <f t="shared" si="60"/>
        <v>47.666666666666679</v>
      </c>
      <c r="P544" s="14">
        <f t="shared" si="61"/>
        <v>476.6666666666668</v>
      </c>
      <c r="Q544" s="15">
        <f t="shared" si="62"/>
        <v>2526.3333333333344</v>
      </c>
      <c r="R544" s="11" t="s">
        <v>1405</v>
      </c>
      <c r="S544" s="3" t="s">
        <v>1406</v>
      </c>
      <c r="T544" s="3" t="s">
        <v>18</v>
      </c>
      <c r="U544" s="3" t="s">
        <v>1122</v>
      </c>
      <c r="V544" s="2" t="s">
        <v>20</v>
      </c>
      <c r="W544" s="21"/>
      <c r="X544" s="16">
        <v>0.22</v>
      </c>
    </row>
    <row r="545" spans="1:24" ht="60" x14ac:dyDescent="0.25">
      <c r="A545" s="3" t="s">
        <v>1412</v>
      </c>
      <c r="B545" s="3" t="s">
        <v>2771</v>
      </c>
      <c r="C545" s="5" t="s">
        <v>2768</v>
      </c>
      <c r="D545" s="13">
        <v>52.899999999999991</v>
      </c>
      <c r="E545" s="5">
        <v>40</v>
      </c>
      <c r="F545" s="5"/>
      <c r="G545" s="5">
        <v>1</v>
      </c>
      <c r="H545" s="5">
        <v>4</v>
      </c>
      <c r="I545" s="5">
        <v>1</v>
      </c>
      <c r="J545" s="5">
        <v>10</v>
      </c>
      <c r="K545" s="14">
        <f t="shared" si="56"/>
        <v>2115.9999999999995</v>
      </c>
      <c r="L545" s="14">
        <f t="shared" si="57"/>
        <v>0</v>
      </c>
      <c r="M545" s="14">
        <f t="shared" si="58"/>
        <v>52.899999999999991</v>
      </c>
      <c r="N545" s="14">
        <f t="shared" si="59"/>
        <v>211.59999999999997</v>
      </c>
      <c r="O545" s="14">
        <f t="shared" si="60"/>
        <v>52.899999999999991</v>
      </c>
      <c r="P545" s="14">
        <f t="shared" si="61"/>
        <v>528.99999999999989</v>
      </c>
      <c r="Q545" s="15">
        <f t="shared" si="62"/>
        <v>2962.3999999999996</v>
      </c>
      <c r="R545" s="11" t="s">
        <v>1405</v>
      </c>
      <c r="S545" s="3" t="s">
        <v>1408</v>
      </c>
      <c r="T545" s="3" t="s">
        <v>18</v>
      </c>
      <c r="U545" s="3" t="s">
        <v>1122</v>
      </c>
      <c r="V545" s="2" t="s">
        <v>20</v>
      </c>
      <c r="W545" s="21"/>
      <c r="X545" s="16">
        <v>0.22</v>
      </c>
    </row>
    <row r="546" spans="1:24" ht="60" x14ac:dyDescent="0.25">
      <c r="A546" s="3" t="s">
        <v>1413</v>
      </c>
      <c r="B546" s="3" t="s">
        <v>2771</v>
      </c>
      <c r="C546" s="5" t="s">
        <v>2768</v>
      </c>
      <c r="D546" s="13">
        <v>56.916666666666664</v>
      </c>
      <c r="E546" s="5">
        <v>40</v>
      </c>
      <c r="F546" s="5"/>
      <c r="G546" s="5">
        <v>1</v>
      </c>
      <c r="H546" s="5">
        <v>4</v>
      </c>
      <c r="I546" s="5">
        <v>1</v>
      </c>
      <c r="J546" s="5">
        <v>10</v>
      </c>
      <c r="K546" s="14">
        <f t="shared" si="56"/>
        <v>2276.6666666666665</v>
      </c>
      <c r="L546" s="14">
        <f t="shared" si="57"/>
        <v>0</v>
      </c>
      <c r="M546" s="14">
        <f t="shared" si="58"/>
        <v>56.916666666666664</v>
      </c>
      <c r="N546" s="14">
        <f t="shared" si="59"/>
        <v>227.66666666666666</v>
      </c>
      <c r="O546" s="14">
        <f t="shared" si="60"/>
        <v>56.916666666666664</v>
      </c>
      <c r="P546" s="14">
        <f t="shared" si="61"/>
        <v>569.16666666666663</v>
      </c>
      <c r="Q546" s="15">
        <f t="shared" si="62"/>
        <v>3187.3333333333326</v>
      </c>
      <c r="R546" s="11" t="s">
        <v>1405</v>
      </c>
      <c r="S546" s="3" t="s">
        <v>1410</v>
      </c>
      <c r="T546" s="3" t="s">
        <v>18</v>
      </c>
      <c r="U546" s="3" t="s">
        <v>1122</v>
      </c>
      <c r="V546" s="2" t="s">
        <v>20</v>
      </c>
      <c r="W546" s="21"/>
      <c r="X546" s="16">
        <v>0.22</v>
      </c>
    </row>
    <row r="547" spans="1:24" ht="60" x14ac:dyDescent="0.25">
      <c r="A547" s="3" t="s">
        <v>1414</v>
      </c>
      <c r="B547" s="3" t="s">
        <v>2771</v>
      </c>
      <c r="C547" s="5" t="s">
        <v>2768</v>
      </c>
      <c r="D547" s="13">
        <v>47.666666666666671</v>
      </c>
      <c r="E547" s="5">
        <v>40</v>
      </c>
      <c r="F547" s="5"/>
      <c r="G547" s="5">
        <v>1</v>
      </c>
      <c r="H547" s="5">
        <v>6</v>
      </c>
      <c r="I547" s="5">
        <v>1</v>
      </c>
      <c r="J547" s="5">
        <v>10</v>
      </c>
      <c r="K547" s="14">
        <f t="shared" si="56"/>
        <v>1906.666666666667</v>
      </c>
      <c r="L547" s="14">
        <f t="shared" si="57"/>
        <v>0</v>
      </c>
      <c r="M547" s="14">
        <f t="shared" si="58"/>
        <v>47.666666666666671</v>
      </c>
      <c r="N547" s="14">
        <f t="shared" si="59"/>
        <v>286</v>
      </c>
      <c r="O547" s="14">
        <f t="shared" si="60"/>
        <v>47.666666666666671</v>
      </c>
      <c r="P547" s="14">
        <f t="shared" si="61"/>
        <v>476.66666666666674</v>
      </c>
      <c r="Q547" s="15">
        <f t="shared" si="62"/>
        <v>2764.666666666667</v>
      </c>
      <c r="R547" s="11" t="s">
        <v>1415</v>
      </c>
      <c r="S547" s="3" t="s">
        <v>1416</v>
      </c>
      <c r="T547" s="3" t="s">
        <v>18</v>
      </c>
      <c r="U547" s="3" t="s">
        <v>1122</v>
      </c>
      <c r="V547" s="2" t="s">
        <v>20</v>
      </c>
      <c r="W547" s="21"/>
      <c r="X547" s="16">
        <v>0.22</v>
      </c>
    </row>
    <row r="548" spans="1:24" ht="60" x14ac:dyDescent="0.25">
      <c r="A548" s="3" t="s">
        <v>1417</v>
      </c>
      <c r="B548" s="3" t="s">
        <v>2771</v>
      </c>
      <c r="C548" s="5" t="s">
        <v>2768</v>
      </c>
      <c r="D548" s="13">
        <v>52.9</v>
      </c>
      <c r="E548" s="5">
        <v>40</v>
      </c>
      <c r="F548" s="5"/>
      <c r="G548" s="5">
        <v>1</v>
      </c>
      <c r="H548" s="5">
        <v>6</v>
      </c>
      <c r="I548" s="5">
        <v>1</v>
      </c>
      <c r="J548" s="5">
        <v>10</v>
      </c>
      <c r="K548" s="14">
        <f t="shared" si="56"/>
        <v>2116</v>
      </c>
      <c r="L548" s="14">
        <f t="shared" si="57"/>
        <v>0</v>
      </c>
      <c r="M548" s="14">
        <f t="shared" si="58"/>
        <v>52.9</v>
      </c>
      <c r="N548" s="14">
        <f t="shared" si="59"/>
        <v>317.39999999999998</v>
      </c>
      <c r="O548" s="14">
        <f t="shared" si="60"/>
        <v>52.9</v>
      </c>
      <c r="P548" s="14">
        <f t="shared" si="61"/>
        <v>529</v>
      </c>
      <c r="Q548" s="15">
        <f t="shared" si="62"/>
        <v>3068.2000000000003</v>
      </c>
      <c r="R548" s="11" t="s">
        <v>1415</v>
      </c>
      <c r="S548" s="3" t="s">
        <v>1418</v>
      </c>
      <c r="T548" s="3" t="s">
        <v>18</v>
      </c>
      <c r="U548" s="3" t="s">
        <v>1122</v>
      </c>
      <c r="V548" s="2" t="s">
        <v>20</v>
      </c>
      <c r="W548" s="21"/>
      <c r="X548" s="16">
        <v>0.22</v>
      </c>
    </row>
    <row r="549" spans="1:24" ht="60" x14ac:dyDescent="0.25">
      <c r="A549" s="3" t="s">
        <v>1419</v>
      </c>
      <c r="B549" s="3" t="s">
        <v>2771</v>
      </c>
      <c r="C549" s="5" t="s">
        <v>2768</v>
      </c>
      <c r="D549" s="13">
        <v>65.233333333333334</v>
      </c>
      <c r="E549" s="5">
        <v>40</v>
      </c>
      <c r="F549" s="5"/>
      <c r="G549" s="5">
        <v>1</v>
      </c>
      <c r="H549" s="5">
        <v>1</v>
      </c>
      <c r="I549" s="5">
        <v>1</v>
      </c>
      <c r="J549" s="5">
        <v>10</v>
      </c>
      <c r="K549" s="14">
        <f t="shared" si="56"/>
        <v>2609.3333333333335</v>
      </c>
      <c r="L549" s="14">
        <f t="shared" si="57"/>
        <v>0</v>
      </c>
      <c r="M549" s="14">
        <f t="shared" si="58"/>
        <v>65.233333333333334</v>
      </c>
      <c r="N549" s="14">
        <f t="shared" si="59"/>
        <v>65.233333333333334</v>
      </c>
      <c r="O549" s="14">
        <f t="shared" si="60"/>
        <v>65.233333333333334</v>
      </c>
      <c r="P549" s="14">
        <f t="shared" si="61"/>
        <v>652.33333333333337</v>
      </c>
      <c r="Q549" s="15">
        <f t="shared" si="62"/>
        <v>3457.3666666666663</v>
      </c>
      <c r="R549" s="11" t="s">
        <v>1415</v>
      </c>
      <c r="S549" s="3" t="s">
        <v>1420</v>
      </c>
      <c r="T549" s="3" t="s">
        <v>18</v>
      </c>
      <c r="U549" s="3" t="s">
        <v>1122</v>
      </c>
      <c r="V549" s="2" t="s">
        <v>20</v>
      </c>
      <c r="W549" s="21"/>
      <c r="X549" s="16">
        <v>0.22</v>
      </c>
    </row>
    <row r="550" spans="1:24" ht="45" x14ac:dyDescent="0.25">
      <c r="A550" s="3" t="s">
        <v>1421</v>
      </c>
      <c r="B550" s="3" t="s">
        <v>2771</v>
      </c>
      <c r="C550" s="5" t="s">
        <v>2768</v>
      </c>
      <c r="D550" s="13">
        <v>60.650000000000006</v>
      </c>
      <c r="E550" s="5">
        <v>40</v>
      </c>
      <c r="F550" s="5"/>
      <c r="G550" s="5">
        <v>1</v>
      </c>
      <c r="H550" s="5">
        <v>1</v>
      </c>
      <c r="I550" s="5">
        <v>1</v>
      </c>
      <c r="J550" s="5">
        <v>10</v>
      </c>
      <c r="K550" s="14">
        <f t="shared" si="56"/>
        <v>2426</v>
      </c>
      <c r="L550" s="14">
        <f t="shared" si="57"/>
        <v>0</v>
      </c>
      <c r="M550" s="14">
        <f t="shared" si="58"/>
        <v>60.650000000000006</v>
      </c>
      <c r="N550" s="14">
        <f t="shared" si="59"/>
        <v>60.650000000000006</v>
      </c>
      <c r="O550" s="14">
        <f t="shared" si="60"/>
        <v>60.650000000000006</v>
      </c>
      <c r="P550" s="14">
        <f t="shared" si="61"/>
        <v>606.5</v>
      </c>
      <c r="Q550" s="15">
        <f t="shared" si="62"/>
        <v>3214.4500000000003</v>
      </c>
      <c r="R550" s="11" t="s">
        <v>1422</v>
      </c>
      <c r="S550" s="3" t="s">
        <v>1423</v>
      </c>
      <c r="T550" s="3" t="s">
        <v>18</v>
      </c>
      <c r="U550" s="3" t="s">
        <v>1122</v>
      </c>
      <c r="V550" s="2" t="s">
        <v>20</v>
      </c>
      <c r="W550" s="21"/>
      <c r="X550" s="16">
        <v>0.22</v>
      </c>
    </row>
    <row r="551" spans="1:24" ht="45" x14ac:dyDescent="0.25">
      <c r="A551" s="3" t="s">
        <v>1427</v>
      </c>
      <c r="B551" s="3" t="s">
        <v>2771</v>
      </c>
      <c r="C551" s="5" t="s">
        <v>2768</v>
      </c>
      <c r="D551" s="13">
        <v>61.983333333333334</v>
      </c>
      <c r="E551" s="5">
        <v>40</v>
      </c>
      <c r="F551" s="5"/>
      <c r="G551" s="5">
        <v>1</v>
      </c>
      <c r="H551" s="5">
        <v>6</v>
      </c>
      <c r="I551" s="5">
        <v>1</v>
      </c>
      <c r="J551" s="5">
        <v>10</v>
      </c>
      <c r="K551" s="14">
        <f t="shared" si="56"/>
        <v>2479.3333333333335</v>
      </c>
      <c r="L551" s="14">
        <f t="shared" si="57"/>
        <v>0</v>
      </c>
      <c r="M551" s="14">
        <f t="shared" si="58"/>
        <v>61.983333333333334</v>
      </c>
      <c r="N551" s="14">
        <f t="shared" si="59"/>
        <v>371.9</v>
      </c>
      <c r="O551" s="14">
        <f t="shared" si="60"/>
        <v>61.983333333333334</v>
      </c>
      <c r="P551" s="14">
        <f t="shared" si="61"/>
        <v>619.83333333333337</v>
      </c>
      <c r="Q551" s="15">
        <f t="shared" si="62"/>
        <v>3595.0333333333333</v>
      </c>
      <c r="R551" s="11" t="s">
        <v>1425</v>
      </c>
      <c r="S551" s="3" t="s">
        <v>1426</v>
      </c>
      <c r="T551" s="3" t="s">
        <v>18</v>
      </c>
      <c r="U551" s="3" t="s">
        <v>1122</v>
      </c>
      <c r="V551" s="2" t="s">
        <v>20</v>
      </c>
      <c r="W551" s="21"/>
      <c r="X551" s="16">
        <v>0.22</v>
      </c>
    </row>
    <row r="552" spans="1:24" ht="45" x14ac:dyDescent="0.25">
      <c r="A552" s="3" t="s">
        <v>1434</v>
      </c>
      <c r="B552" s="3" t="s">
        <v>2771</v>
      </c>
      <c r="C552" s="5" t="s">
        <v>2768</v>
      </c>
      <c r="D552" s="13">
        <v>99.15</v>
      </c>
      <c r="E552" s="5">
        <v>40</v>
      </c>
      <c r="F552" s="5"/>
      <c r="G552" s="5">
        <v>1</v>
      </c>
      <c r="H552" s="5">
        <v>1</v>
      </c>
      <c r="I552" s="5">
        <v>1</v>
      </c>
      <c r="J552" s="5">
        <v>16</v>
      </c>
      <c r="K552" s="14">
        <f t="shared" si="56"/>
        <v>3966</v>
      </c>
      <c r="L552" s="14">
        <f t="shared" si="57"/>
        <v>0</v>
      </c>
      <c r="M552" s="14">
        <f t="shared" si="58"/>
        <v>99.15</v>
      </c>
      <c r="N552" s="14">
        <f t="shared" si="59"/>
        <v>99.15</v>
      </c>
      <c r="O552" s="14">
        <f t="shared" si="60"/>
        <v>99.15</v>
      </c>
      <c r="P552" s="14">
        <f t="shared" si="61"/>
        <v>1586.4</v>
      </c>
      <c r="Q552" s="15">
        <f t="shared" si="62"/>
        <v>5849.85</v>
      </c>
      <c r="R552" s="11" t="s">
        <v>1432</v>
      </c>
      <c r="S552" s="3" t="s">
        <v>1433</v>
      </c>
      <c r="T552" s="3" t="s">
        <v>18</v>
      </c>
      <c r="U552" s="3" t="s">
        <v>1122</v>
      </c>
      <c r="V552" s="2" t="s">
        <v>20</v>
      </c>
      <c r="W552" s="21"/>
      <c r="X552" s="16">
        <v>0.22</v>
      </c>
    </row>
    <row r="553" spans="1:24" ht="45" x14ac:dyDescent="0.25">
      <c r="A553" s="3" t="s">
        <v>1436</v>
      </c>
      <c r="B553" s="3" t="s">
        <v>2771</v>
      </c>
      <c r="C553" s="5" t="s">
        <v>2768</v>
      </c>
      <c r="D553" s="13">
        <v>106.5</v>
      </c>
      <c r="E553" s="5">
        <v>40</v>
      </c>
      <c r="F553" s="5"/>
      <c r="G553" s="5">
        <v>1</v>
      </c>
      <c r="H553" s="5">
        <v>1</v>
      </c>
      <c r="I553" s="5">
        <v>1</v>
      </c>
      <c r="J553" s="5">
        <v>10</v>
      </c>
      <c r="K553" s="14">
        <f t="shared" si="56"/>
        <v>4260</v>
      </c>
      <c r="L553" s="14">
        <f t="shared" si="57"/>
        <v>0</v>
      </c>
      <c r="M553" s="14">
        <f t="shared" si="58"/>
        <v>106.5</v>
      </c>
      <c r="N553" s="14">
        <f t="shared" si="59"/>
        <v>106.5</v>
      </c>
      <c r="O553" s="14">
        <f t="shared" si="60"/>
        <v>106.5</v>
      </c>
      <c r="P553" s="14">
        <f t="shared" si="61"/>
        <v>1065</v>
      </c>
      <c r="Q553" s="15">
        <f t="shared" si="62"/>
        <v>5644.5</v>
      </c>
      <c r="R553" s="11" t="s">
        <v>1432</v>
      </c>
      <c r="S553" s="3" t="s">
        <v>1437</v>
      </c>
      <c r="T553" s="3" t="s">
        <v>18</v>
      </c>
      <c r="U553" s="3" t="s">
        <v>1122</v>
      </c>
      <c r="V553" s="2" t="s">
        <v>20</v>
      </c>
      <c r="W553" s="21"/>
      <c r="X553" s="16">
        <v>0.22</v>
      </c>
    </row>
    <row r="554" spans="1:24" ht="60" x14ac:dyDescent="0.25">
      <c r="A554" s="3" t="s">
        <v>2557</v>
      </c>
      <c r="B554" s="3" t="s">
        <v>2770</v>
      </c>
      <c r="C554" s="5" t="s">
        <v>2768</v>
      </c>
      <c r="D554" s="13">
        <v>197.97</v>
      </c>
      <c r="E554" s="5">
        <v>40</v>
      </c>
      <c r="F554" s="5"/>
      <c r="G554" s="5">
        <v>1</v>
      </c>
      <c r="H554" s="5">
        <v>6</v>
      </c>
      <c r="I554" s="5">
        <v>1</v>
      </c>
      <c r="J554" s="5">
        <v>10</v>
      </c>
      <c r="K554" s="14">
        <f t="shared" si="56"/>
        <v>7918.8</v>
      </c>
      <c r="L554" s="14">
        <f t="shared" si="57"/>
        <v>0</v>
      </c>
      <c r="M554" s="14">
        <f t="shared" si="58"/>
        <v>197.97</v>
      </c>
      <c r="N554" s="14">
        <f t="shared" si="59"/>
        <v>1187.82</v>
      </c>
      <c r="O554" s="14">
        <f t="shared" si="60"/>
        <v>197.97</v>
      </c>
      <c r="P554" s="14">
        <f t="shared" si="61"/>
        <v>1979.7</v>
      </c>
      <c r="Q554" s="15">
        <f t="shared" si="62"/>
        <v>11482.26</v>
      </c>
      <c r="R554" s="11" t="s">
        <v>2976</v>
      </c>
      <c r="S554" s="3" t="s">
        <v>2558</v>
      </c>
      <c r="T554" s="3" t="s">
        <v>2773</v>
      </c>
      <c r="U554" s="3" t="s">
        <v>2977</v>
      </c>
      <c r="V554" s="3" t="s">
        <v>2978</v>
      </c>
      <c r="W554" s="23">
        <v>4038653224784</v>
      </c>
      <c r="X554" s="16">
        <v>0.22</v>
      </c>
    </row>
    <row r="555" spans="1:24" ht="60" x14ac:dyDescent="0.25">
      <c r="A555" s="3" t="s">
        <v>1438</v>
      </c>
      <c r="B555" s="3" t="s">
        <v>2771</v>
      </c>
      <c r="C555" s="5" t="s">
        <v>2768</v>
      </c>
      <c r="D555" s="13">
        <v>73.05</v>
      </c>
      <c r="E555" s="5">
        <v>40</v>
      </c>
      <c r="F555" s="5"/>
      <c r="G555" s="5">
        <v>1</v>
      </c>
      <c r="H555" s="5">
        <v>1</v>
      </c>
      <c r="I555" s="5">
        <v>1</v>
      </c>
      <c r="J555" s="5">
        <v>10</v>
      </c>
      <c r="K555" s="14">
        <f t="shared" si="56"/>
        <v>2922</v>
      </c>
      <c r="L555" s="14">
        <f t="shared" si="57"/>
        <v>0</v>
      </c>
      <c r="M555" s="14">
        <f t="shared" si="58"/>
        <v>73.05</v>
      </c>
      <c r="N555" s="14">
        <f t="shared" si="59"/>
        <v>73.05</v>
      </c>
      <c r="O555" s="14">
        <f t="shared" si="60"/>
        <v>73.05</v>
      </c>
      <c r="P555" s="14">
        <f t="shared" si="61"/>
        <v>730.5</v>
      </c>
      <c r="Q555" s="15">
        <f t="shared" si="62"/>
        <v>3871.6500000000005</v>
      </c>
      <c r="R555" s="11" t="s">
        <v>1415</v>
      </c>
      <c r="S555" s="3" t="s">
        <v>1439</v>
      </c>
      <c r="T555" s="3" t="s">
        <v>18</v>
      </c>
      <c r="U555" s="3" t="s">
        <v>1122</v>
      </c>
      <c r="V555" s="2" t="s">
        <v>20</v>
      </c>
      <c r="W555" s="21"/>
      <c r="X555" s="16">
        <v>0.22</v>
      </c>
    </row>
    <row r="556" spans="1:24" ht="60" x14ac:dyDescent="0.25">
      <c r="A556" s="3" t="s">
        <v>1440</v>
      </c>
      <c r="B556" s="3" t="s">
        <v>2771</v>
      </c>
      <c r="C556" s="5" t="s">
        <v>2768</v>
      </c>
      <c r="D556" s="13">
        <v>86.816666666666677</v>
      </c>
      <c r="E556" s="5">
        <v>40</v>
      </c>
      <c r="F556" s="5"/>
      <c r="G556" s="5">
        <v>1</v>
      </c>
      <c r="H556" s="5">
        <v>1</v>
      </c>
      <c r="I556" s="5">
        <v>1</v>
      </c>
      <c r="J556" s="5">
        <v>10</v>
      </c>
      <c r="K556" s="14">
        <f t="shared" si="56"/>
        <v>3472.666666666667</v>
      </c>
      <c r="L556" s="14">
        <f t="shared" si="57"/>
        <v>0</v>
      </c>
      <c r="M556" s="14">
        <f t="shared" si="58"/>
        <v>86.816666666666677</v>
      </c>
      <c r="N556" s="14">
        <f t="shared" si="59"/>
        <v>86.816666666666677</v>
      </c>
      <c r="O556" s="14">
        <f t="shared" si="60"/>
        <v>86.816666666666677</v>
      </c>
      <c r="P556" s="14">
        <f t="shared" si="61"/>
        <v>868.16666666666674</v>
      </c>
      <c r="Q556" s="15">
        <f t="shared" si="62"/>
        <v>4601.2833333333338</v>
      </c>
      <c r="R556" s="11" t="s">
        <v>1415</v>
      </c>
      <c r="S556" s="3" t="s">
        <v>1441</v>
      </c>
      <c r="T556" s="3" t="s">
        <v>18</v>
      </c>
      <c r="U556" s="3" t="s">
        <v>1122</v>
      </c>
      <c r="V556" s="2" t="s">
        <v>20</v>
      </c>
      <c r="W556" s="21"/>
      <c r="X556" s="16">
        <v>0.22</v>
      </c>
    </row>
    <row r="557" spans="1:24" ht="45" x14ac:dyDescent="0.25">
      <c r="A557" s="3" t="s">
        <v>1453</v>
      </c>
      <c r="B557" s="3" t="s">
        <v>2771</v>
      </c>
      <c r="C557" s="5" t="s">
        <v>2768</v>
      </c>
      <c r="D557" s="13">
        <v>77.566666666666677</v>
      </c>
      <c r="E557" s="5">
        <v>40</v>
      </c>
      <c r="F557" s="5"/>
      <c r="G557" s="5">
        <v>1</v>
      </c>
      <c r="H557" s="5">
        <v>1</v>
      </c>
      <c r="I557" s="5">
        <v>1</v>
      </c>
      <c r="J557" s="5">
        <v>10</v>
      </c>
      <c r="K557" s="14">
        <f t="shared" si="56"/>
        <v>3102.666666666667</v>
      </c>
      <c r="L557" s="14">
        <f t="shared" si="57"/>
        <v>0</v>
      </c>
      <c r="M557" s="14">
        <f t="shared" si="58"/>
        <v>77.566666666666677</v>
      </c>
      <c r="N557" s="14">
        <f t="shared" si="59"/>
        <v>77.566666666666677</v>
      </c>
      <c r="O557" s="14">
        <f t="shared" si="60"/>
        <v>77.566666666666677</v>
      </c>
      <c r="P557" s="14">
        <f t="shared" si="61"/>
        <v>775.66666666666674</v>
      </c>
      <c r="Q557" s="15">
        <f t="shared" si="62"/>
        <v>4111.0333333333338</v>
      </c>
      <c r="R557" s="11" t="s">
        <v>1454</v>
      </c>
      <c r="S557" s="3" t="s">
        <v>1455</v>
      </c>
      <c r="T557" s="3" t="s">
        <v>18</v>
      </c>
      <c r="U557" s="3" t="s">
        <v>1122</v>
      </c>
      <c r="V557" s="2" t="s">
        <v>20</v>
      </c>
      <c r="W557" s="21"/>
      <c r="X557" s="16">
        <v>0.22</v>
      </c>
    </row>
    <row r="558" spans="1:24" ht="60" x14ac:dyDescent="0.25">
      <c r="A558" s="3" t="s">
        <v>1456</v>
      </c>
      <c r="B558" s="3" t="s">
        <v>2771</v>
      </c>
      <c r="C558" s="5" t="s">
        <v>2768</v>
      </c>
      <c r="D558" s="13">
        <v>80.65000000000002</v>
      </c>
      <c r="E558" s="5">
        <v>40</v>
      </c>
      <c r="F558" s="5"/>
      <c r="G558" s="5">
        <v>1</v>
      </c>
      <c r="H558" s="5">
        <v>1</v>
      </c>
      <c r="I558" s="5">
        <v>1</v>
      </c>
      <c r="J558" s="5">
        <v>10</v>
      </c>
      <c r="K558" s="14">
        <f t="shared" si="56"/>
        <v>3226.0000000000009</v>
      </c>
      <c r="L558" s="14">
        <f t="shared" si="57"/>
        <v>0</v>
      </c>
      <c r="M558" s="14">
        <f t="shared" si="58"/>
        <v>80.65000000000002</v>
      </c>
      <c r="N558" s="14">
        <f t="shared" si="59"/>
        <v>80.65000000000002</v>
      </c>
      <c r="O558" s="14">
        <f t="shared" si="60"/>
        <v>80.65000000000002</v>
      </c>
      <c r="P558" s="14">
        <f t="shared" si="61"/>
        <v>806.50000000000023</v>
      </c>
      <c r="Q558" s="15">
        <f t="shared" si="62"/>
        <v>4274.4500000000016</v>
      </c>
      <c r="R558" s="11" t="s">
        <v>1457</v>
      </c>
      <c r="S558" s="3" t="s">
        <v>1458</v>
      </c>
      <c r="T558" s="3" t="s">
        <v>18</v>
      </c>
      <c r="U558" s="3" t="s">
        <v>1122</v>
      </c>
      <c r="V558" s="2" t="s">
        <v>20</v>
      </c>
      <c r="W558" s="21"/>
      <c r="X558" s="16">
        <v>0.22</v>
      </c>
    </row>
    <row r="559" spans="1:24" ht="60" x14ac:dyDescent="0.25">
      <c r="A559" s="3" t="s">
        <v>1456</v>
      </c>
      <c r="B559" s="3" t="s">
        <v>2771</v>
      </c>
      <c r="C559" s="5" t="s">
        <v>2768</v>
      </c>
      <c r="D559" s="13">
        <v>97.01666666666668</v>
      </c>
      <c r="E559" s="5">
        <v>40</v>
      </c>
      <c r="F559" s="5"/>
      <c r="G559" s="5">
        <v>1</v>
      </c>
      <c r="H559" s="5">
        <v>1</v>
      </c>
      <c r="I559" s="5">
        <v>1</v>
      </c>
      <c r="J559" s="5">
        <v>10</v>
      </c>
      <c r="K559" s="14">
        <f t="shared" si="56"/>
        <v>3880.666666666667</v>
      </c>
      <c r="L559" s="14">
        <f t="shared" si="57"/>
        <v>0</v>
      </c>
      <c r="M559" s="14">
        <f t="shared" si="58"/>
        <v>97.01666666666668</v>
      </c>
      <c r="N559" s="14">
        <f t="shared" si="59"/>
        <v>97.01666666666668</v>
      </c>
      <c r="O559" s="14">
        <f t="shared" si="60"/>
        <v>97.01666666666668</v>
      </c>
      <c r="P559" s="14">
        <f t="shared" si="61"/>
        <v>970.16666666666674</v>
      </c>
      <c r="Q559" s="15">
        <f t="shared" si="62"/>
        <v>5141.8833333333341</v>
      </c>
      <c r="R559" s="11" t="s">
        <v>1459</v>
      </c>
      <c r="S559" s="3" t="s">
        <v>1460</v>
      </c>
      <c r="T559" s="3" t="s">
        <v>18</v>
      </c>
      <c r="U559" s="3" t="s">
        <v>1122</v>
      </c>
      <c r="V559" s="2" t="s">
        <v>20</v>
      </c>
      <c r="W559" s="21"/>
      <c r="X559" s="16">
        <v>0.22</v>
      </c>
    </row>
    <row r="560" spans="1:24" ht="60" x14ac:dyDescent="0.25">
      <c r="A560" s="3" t="s">
        <v>1461</v>
      </c>
      <c r="B560" s="3" t="s">
        <v>2771</v>
      </c>
      <c r="C560" s="5" t="s">
        <v>2768</v>
      </c>
      <c r="D560" s="13">
        <v>368.34999999999997</v>
      </c>
      <c r="E560" s="5">
        <v>40</v>
      </c>
      <c r="F560" s="5"/>
      <c r="G560" s="5">
        <v>1</v>
      </c>
      <c r="H560" s="5">
        <v>1</v>
      </c>
      <c r="I560" s="5">
        <v>1</v>
      </c>
      <c r="J560" s="5">
        <v>10</v>
      </c>
      <c r="K560" s="14">
        <f t="shared" si="56"/>
        <v>14733.999999999998</v>
      </c>
      <c r="L560" s="14">
        <f t="shared" si="57"/>
        <v>0</v>
      </c>
      <c r="M560" s="14">
        <f t="shared" si="58"/>
        <v>368.34999999999997</v>
      </c>
      <c r="N560" s="14">
        <f t="shared" si="59"/>
        <v>368.34999999999997</v>
      </c>
      <c r="O560" s="14">
        <f t="shared" si="60"/>
        <v>368.34999999999997</v>
      </c>
      <c r="P560" s="14">
        <f t="shared" si="61"/>
        <v>3683.4999999999995</v>
      </c>
      <c r="Q560" s="15">
        <f t="shared" si="62"/>
        <v>19522.55</v>
      </c>
      <c r="R560" s="11" t="s">
        <v>1462</v>
      </c>
      <c r="S560" s="3" t="s">
        <v>1463</v>
      </c>
      <c r="T560" s="3" t="s">
        <v>18</v>
      </c>
      <c r="U560" s="3" t="s">
        <v>1122</v>
      </c>
      <c r="V560" s="2" t="s">
        <v>20</v>
      </c>
      <c r="W560" s="21"/>
      <c r="X560" s="16">
        <v>0.22</v>
      </c>
    </row>
    <row r="561" spans="1:24" ht="45" x14ac:dyDescent="0.25">
      <c r="A561" s="3" t="s">
        <v>1464</v>
      </c>
      <c r="B561" s="3" t="s">
        <v>2771</v>
      </c>
      <c r="C561" s="5" t="s">
        <v>2768</v>
      </c>
      <c r="D561" s="13">
        <v>196.63333333333335</v>
      </c>
      <c r="E561" s="5">
        <v>40</v>
      </c>
      <c r="F561" s="5"/>
      <c r="G561" s="5">
        <v>1</v>
      </c>
      <c r="H561" s="5">
        <v>2</v>
      </c>
      <c r="I561" s="5">
        <v>1</v>
      </c>
      <c r="J561" s="5">
        <v>10</v>
      </c>
      <c r="K561" s="14">
        <f t="shared" si="56"/>
        <v>7865.3333333333339</v>
      </c>
      <c r="L561" s="14">
        <f t="shared" si="57"/>
        <v>0</v>
      </c>
      <c r="M561" s="14">
        <f t="shared" si="58"/>
        <v>196.63333333333335</v>
      </c>
      <c r="N561" s="14">
        <f t="shared" si="59"/>
        <v>393.26666666666671</v>
      </c>
      <c r="O561" s="14">
        <f t="shared" si="60"/>
        <v>196.63333333333335</v>
      </c>
      <c r="P561" s="14">
        <f t="shared" si="61"/>
        <v>1966.3333333333335</v>
      </c>
      <c r="Q561" s="15">
        <f t="shared" si="62"/>
        <v>10618.2</v>
      </c>
      <c r="R561" s="11" t="s">
        <v>1465</v>
      </c>
      <c r="S561" s="3" t="s">
        <v>1466</v>
      </c>
      <c r="T561" s="3" t="s">
        <v>18</v>
      </c>
      <c r="U561" s="3" t="s">
        <v>1122</v>
      </c>
      <c r="V561" s="2" t="s">
        <v>20</v>
      </c>
      <c r="W561" s="21"/>
      <c r="X561" s="16">
        <v>0.22</v>
      </c>
    </row>
    <row r="562" spans="1:24" ht="60" x14ac:dyDescent="0.25">
      <c r="A562" s="3" t="s">
        <v>1467</v>
      </c>
      <c r="B562" s="3" t="s">
        <v>2771</v>
      </c>
      <c r="C562" s="5" t="s">
        <v>2768</v>
      </c>
      <c r="D562" s="13">
        <v>258.65000000000003</v>
      </c>
      <c r="E562" s="5">
        <v>40</v>
      </c>
      <c r="F562" s="5"/>
      <c r="G562" s="5">
        <v>1</v>
      </c>
      <c r="H562" s="5">
        <v>1</v>
      </c>
      <c r="I562" s="5">
        <v>1</v>
      </c>
      <c r="J562" s="5">
        <v>10</v>
      </c>
      <c r="K562" s="14">
        <f t="shared" si="56"/>
        <v>10346.000000000002</v>
      </c>
      <c r="L562" s="14">
        <f t="shared" si="57"/>
        <v>0</v>
      </c>
      <c r="M562" s="14">
        <f t="shared" si="58"/>
        <v>258.65000000000003</v>
      </c>
      <c r="N562" s="14">
        <f t="shared" si="59"/>
        <v>258.65000000000003</v>
      </c>
      <c r="O562" s="14">
        <f t="shared" si="60"/>
        <v>258.65000000000003</v>
      </c>
      <c r="P562" s="14">
        <f t="shared" si="61"/>
        <v>2586.5000000000005</v>
      </c>
      <c r="Q562" s="15">
        <f t="shared" si="62"/>
        <v>13708.45</v>
      </c>
      <c r="R562" s="11" t="s">
        <v>1468</v>
      </c>
      <c r="S562" s="3" t="s">
        <v>1469</v>
      </c>
      <c r="T562" s="3" t="s">
        <v>18</v>
      </c>
      <c r="U562" s="3" t="s">
        <v>1122</v>
      </c>
      <c r="V562" s="2" t="s">
        <v>20</v>
      </c>
      <c r="W562" s="21"/>
      <c r="X562" s="16">
        <v>0.22</v>
      </c>
    </row>
    <row r="563" spans="1:24" ht="45" x14ac:dyDescent="0.25">
      <c r="A563" s="3" t="s">
        <v>1470</v>
      </c>
      <c r="B563" s="3" t="s">
        <v>2771</v>
      </c>
      <c r="C563" s="5" t="s">
        <v>2768</v>
      </c>
      <c r="D563" s="13">
        <v>181.39682539682539</v>
      </c>
      <c r="E563" s="5">
        <v>40</v>
      </c>
      <c r="F563" s="5"/>
      <c r="G563" s="5">
        <v>1</v>
      </c>
      <c r="H563" s="5">
        <v>1</v>
      </c>
      <c r="I563" s="5">
        <v>1</v>
      </c>
      <c r="J563" s="5">
        <v>10</v>
      </c>
      <c r="K563" s="14">
        <f t="shared" si="56"/>
        <v>7255.8730158730159</v>
      </c>
      <c r="L563" s="14">
        <f t="shared" si="57"/>
        <v>0</v>
      </c>
      <c r="M563" s="14">
        <f t="shared" si="58"/>
        <v>181.39682539682539</v>
      </c>
      <c r="N563" s="14">
        <f t="shared" si="59"/>
        <v>181.39682539682539</v>
      </c>
      <c r="O563" s="14">
        <f t="shared" si="60"/>
        <v>181.39682539682539</v>
      </c>
      <c r="P563" s="14">
        <f t="shared" si="61"/>
        <v>1813.968253968254</v>
      </c>
      <c r="Q563" s="15">
        <f t="shared" si="62"/>
        <v>9614.0317460317456</v>
      </c>
      <c r="R563" s="11" t="s">
        <v>1471</v>
      </c>
      <c r="S563" s="3" t="s">
        <v>1472</v>
      </c>
      <c r="T563" s="3" t="s">
        <v>18</v>
      </c>
      <c r="U563" s="3" t="s">
        <v>1122</v>
      </c>
      <c r="V563" s="2" t="s">
        <v>20</v>
      </c>
      <c r="W563" s="21"/>
      <c r="X563" s="16">
        <v>0.22</v>
      </c>
    </row>
    <row r="564" spans="1:24" ht="60" x14ac:dyDescent="0.25">
      <c r="A564" s="3" t="s">
        <v>1473</v>
      </c>
      <c r="B564" s="3" t="s">
        <v>2771</v>
      </c>
      <c r="C564" s="5" t="s">
        <v>2768</v>
      </c>
      <c r="D564" s="13">
        <v>167.93333333333337</v>
      </c>
      <c r="E564" s="5">
        <v>40</v>
      </c>
      <c r="F564" s="5"/>
      <c r="G564" s="5">
        <v>1</v>
      </c>
      <c r="H564" s="5">
        <v>1</v>
      </c>
      <c r="I564" s="5">
        <v>1</v>
      </c>
      <c r="J564" s="5">
        <v>10</v>
      </c>
      <c r="K564" s="14">
        <f t="shared" si="56"/>
        <v>6717.3333333333348</v>
      </c>
      <c r="L564" s="14">
        <f t="shared" si="57"/>
        <v>0</v>
      </c>
      <c r="M564" s="14">
        <f t="shared" si="58"/>
        <v>167.93333333333337</v>
      </c>
      <c r="N564" s="14">
        <f t="shared" si="59"/>
        <v>167.93333333333337</v>
      </c>
      <c r="O564" s="14">
        <f t="shared" si="60"/>
        <v>167.93333333333337</v>
      </c>
      <c r="P564" s="14">
        <f t="shared" si="61"/>
        <v>1679.3333333333337</v>
      </c>
      <c r="Q564" s="15">
        <f t="shared" si="62"/>
        <v>8900.466666666669</v>
      </c>
      <c r="R564" s="11" t="s">
        <v>1474</v>
      </c>
      <c r="S564" s="3" t="s">
        <v>1475</v>
      </c>
      <c r="T564" s="3" t="s">
        <v>18</v>
      </c>
      <c r="U564" s="3" t="s">
        <v>1122</v>
      </c>
      <c r="V564" s="2" t="s">
        <v>20</v>
      </c>
      <c r="W564" s="21"/>
      <c r="X564" s="16">
        <v>0.22</v>
      </c>
    </row>
    <row r="565" spans="1:24" ht="60" x14ac:dyDescent="0.25">
      <c r="A565" s="3" t="s">
        <v>1473</v>
      </c>
      <c r="B565" s="3" t="s">
        <v>2771</v>
      </c>
      <c r="C565" s="5" t="s">
        <v>2768</v>
      </c>
      <c r="D565" s="13">
        <v>167.45000000000002</v>
      </c>
      <c r="E565" s="5">
        <v>40</v>
      </c>
      <c r="F565" s="5"/>
      <c r="G565" s="5">
        <v>1</v>
      </c>
      <c r="H565" s="5">
        <v>1</v>
      </c>
      <c r="I565" s="5">
        <v>1</v>
      </c>
      <c r="J565" s="5">
        <v>10</v>
      </c>
      <c r="K565" s="14">
        <f t="shared" si="56"/>
        <v>6698.0000000000009</v>
      </c>
      <c r="L565" s="14">
        <f t="shared" si="57"/>
        <v>0</v>
      </c>
      <c r="M565" s="14">
        <f t="shared" si="58"/>
        <v>167.45000000000002</v>
      </c>
      <c r="N565" s="14">
        <f t="shared" si="59"/>
        <v>167.45000000000002</v>
      </c>
      <c r="O565" s="14">
        <f t="shared" si="60"/>
        <v>167.45000000000002</v>
      </c>
      <c r="P565" s="14">
        <f t="shared" si="61"/>
        <v>1674.5000000000002</v>
      </c>
      <c r="Q565" s="15">
        <f t="shared" si="62"/>
        <v>8874.85</v>
      </c>
      <c r="R565" s="11" t="s">
        <v>1476</v>
      </c>
      <c r="S565" s="3" t="s">
        <v>1477</v>
      </c>
      <c r="T565" s="3" t="s">
        <v>18</v>
      </c>
      <c r="U565" s="3" t="s">
        <v>1122</v>
      </c>
      <c r="V565" s="2" t="s">
        <v>20</v>
      </c>
      <c r="W565" s="21"/>
      <c r="X565" s="16">
        <v>0.22</v>
      </c>
    </row>
    <row r="566" spans="1:24" ht="45" x14ac:dyDescent="0.25">
      <c r="A566" s="3" t="s">
        <v>1473</v>
      </c>
      <c r="B566" s="3" t="s">
        <v>2770</v>
      </c>
      <c r="C566" s="5" t="s">
        <v>2768</v>
      </c>
      <c r="D566" s="13">
        <v>252.77</v>
      </c>
      <c r="E566" s="5">
        <v>40</v>
      </c>
      <c r="F566" s="5"/>
      <c r="G566" s="5">
        <v>1</v>
      </c>
      <c r="H566" s="5">
        <v>2</v>
      </c>
      <c r="I566" s="5">
        <v>1</v>
      </c>
      <c r="J566" s="5">
        <v>10</v>
      </c>
      <c r="K566" s="14">
        <f t="shared" si="56"/>
        <v>10110.800000000001</v>
      </c>
      <c r="L566" s="14">
        <f t="shared" si="57"/>
        <v>0</v>
      </c>
      <c r="M566" s="14">
        <f t="shared" si="58"/>
        <v>252.77</v>
      </c>
      <c r="N566" s="14">
        <f t="shared" si="59"/>
        <v>505.54</v>
      </c>
      <c r="O566" s="14">
        <f t="shared" si="60"/>
        <v>252.77</v>
      </c>
      <c r="P566" s="14">
        <f t="shared" si="61"/>
        <v>2527.7000000000003</v>
      </c>
      <c r="Q566" s="15">
        <f t="shared" si="62"/>
        <v>13649.580000000004</v>
      </c>
      <c r="R566" s="11" t="s">
        <v>2979</v>
      </c>
      <c r="S566" s="3" t="s">
        <v>2559</v>
      </c>
      <c r="T566" s="3" t="s">
        <v>2773</v>
      </c>
      <c r="U566" s="3" t="s">
        <v>2939</v>
      </c>
      <c r="V566" s="3" t="s">
        <v>2980</v>
      </c>
      <c r="W566" s="23">
        <v>4038653032525</v>
      </c>
      <c r="X566" s="16">
        <v>0.22</v>
      </c>
    </row>
    <row r="567" spans="1:24" ht="45" x14ac:dyDescent="0.25">
      <c r="A567" s="3" t="s">
        <v>1481</v>
      </c>
      <c r="B567" s="3" t="s">
        <v>2771</v>
      </c>
      <c r="C567" s="5" t="s">
        <v>2768</v>
      </c>
      <c r="D567" s="13">
        <v>59.533333333333331</v>
      </c>
      <c r="E567" s="5">
        <v>40</v>
      </c>
      <c r="F567" s="5"/>
      <c r="G567" s="5">
        <v>1</v>
      </c>
      <c r="H567" s="5">
        <v>1</v>
      </c>
      <c r="I567" s="5">
        <v>1</v>
      </c>
      <c r="J567" s="5">
        <v>10</v>
      </c>
      <c r="K567" s="14">
        <f t="shared" si="56"/>
        <v>2381.333333333333</v>
      </c>
      <c r="L567" s="14">
        <f t="shared" si="57"/>
        <v>0</v>
      </c>
      <c r="M567" s="14">
        <f t="shared" si="58"/>
        <v>59.533333333333331</v>
      </c>
      <c r="N567" s="14">
        <f t="shared" si="59"/>
        <v>59.533333333333331</v>
      </c>
      <c r="O567" s="14">
        <f t="shared" si="60"/>
        <v>59.533333333333331</v>
      </c>
      <c r="P567" s="14">
        <f t="shared" si="61"/>
        <v>595.33333333333326</v>
      </c>
      <c r="Q567" s="15">
        <f t="shared" si="62"/>
        <v>3155.2666666666664</v>
      </c>
      <c r="R567" s="11" t="s">
        <v>1482</v>
      </c>
      <c r="S567" s="3" t="s">
        <v>1483</v>
      </c>
      <c r="T567" s="3" t="s">
        <v>18</v>
      </c>
      <c r="U567" s="3" t="s">
        <v>1122</v>
      </c>
      <c r="V567" s="2" t="s">
        <v>20</v>
      </c>
      <c r="W567" s="21"/>
      <c r="X567" s="16">
        <v>0.22</v>
      </c>
    </row>
    <row r="568" spans="1:24" ht="60" x14ac:dyDescent="0.25">
      <c r="A568" s="3" t="s">
        <v>1488</v>
      </c>
      <c r="B568" s="3" t="s">
        <v>2771</v>
      </c>
      <c r="C568" s="5" t="s">
        <v>2768</v>
      </c>
      <c r="D568" s="13">
        <v>19.450000000000003</v>
      </c>
      <c r="E568" s="5">
        <v>40</v>
      </c>
      <c r="F568" s="5"/>
      <c r="G568" s="5">
        <v>1</v>
      </c>
      <c r="H568" s="5">
        <v>1</v>
      </c>
      <c r="I568" s="5">
        <v>1</v>
      </c>
      <c r="J568" s="5">
        <v>10</v>
      </c>
      <c r="K568" s="14">
        <f t="shared" si="56"/>
        <v>778.00000000000011</v>
      </c>
      <c r="L568" s="14">
        <f t="shared" si="57"/>
        <v>0</v>
      </c>
      <c r="M568" s="14">
        <f t="shared" si="58"/>
        <v>19.450000000000003</v>
      </c>
      <c r="N568" s="14">
        <f t="shared" si="59"/>
        <v>19.450000000000003</v>
      </c>
      <c r="O568" s="14">
        <f t="shared" si="60"/>
        <v>19.450000000000003</v>
      </c>
      <c r="P568" s="14">
        <f t="shared" si="61"/>
        <v>194.50000000000003</v>
      </c>
      <c r="Q568" s="15">
        <f t="shared" si="62"/>
        <v>1030.8500000000004</v>
      </c>
      <c r="R568" s="11" t="s">
        <v>1272</v>
      </c>
      <c r="S568" s="3" t="s">
        <v>1273</v>
      </c>
      <c r="T568" s="3" t="s">
        <v>18</v>
      </c>
      <c r="U568" s="3" t="s">
        <v>1122</v>
      </c>
      <c r="V568" s="2" t="s">
        <v>20</v>
      </c>
      <c r="W568" s="21"/>
      <c r="X568" s="16">
        <v>0.22</v>
      </c>
    </row>
    <row r="569" spans="1:24" ht="60" x14ac:dyDescent="0.25">
      <c r="A569" s="3" t="s">
        <v>1488</v>
      </c>
      <c r="B569" s="3" t="s">
        <v>2771</v>
      </c>
      <c r="C569" s="5" t="s">
        <v>2768</v>
      </c>
      <c r="D569" s="13">
        <v>20.166666666666664</v>
      </c>
      <c r="E569" s="5">
        <v>40</v>
      </c>
      <c r="F569" s="5"/>
      <c r="G569" s="5">
        <v>1</v>
      </c>
      <c r="H569" s="5">
        <v>1</v>
      </c>
      <c r="I569" s="5">
        <v>1</v>
      </c>
      <c r="J569" s="5">
        <v>10</v>
      </c>
      <c r="K569" s="14">
        <f t="shared" si="56"/>
        <v>806.66666666666652</v>
      </c>
      <c r="L569" s="14">
        <f t="shared" si="57"/>
        <v>0</v>
      </c>
      <c r="M569" s="14">
        <f t="shared" si="58"/>
        <v>20.166666666666664</v>
      </c>
      <c r="N569" s="14">
        <f t="shared" si="59"/>
        <v>20.166666666666664</v>
      </c>
      <c r="O569" s="14">
        <f t="shared" si="60"/>
        <v>20.166666666666664</v>
      </c>
      <c r="P569" s="14">
        <f t="shared" si="61"/>
        <v>201.66666666666663</v>
      </c>
      <c r="Q569" s="15">
        <f t="shared" si="62"/>
        <v>1068.833333333333</v>
      </c>
      <c r="R569" s="11" t="s">
        <v>1275</v>
      </c>
      <c r="S569" s="3" t="s">
        <v>1277</v>
      </c>
      <c r="T569" s="3" t="s">
        <v>18</v>
      </c>
      <c r="U569" s="3" t="s">
        <v>1122</v>
      </c>
      <c r="V569" s="2" t="s">
        <v>20</v>
      </c>
      <c r="W569" s="21"/>
      <c r="X569" s="16">
        <v>0.22</v>
      </c>
    </row>
    <row r="570" spans="1:24" ht="60" x14ac:dyDescent="0.25">
      <c r="A570" s="3" t="s">
        <v>1489</v>
      </c>
      <c r="B570" s="3" t="s">
        <v>2771</v>
      </c>
      <c r="C570" s="5" t="s">
        <v>2768</v>
      </c>
      <c r="D570" s="13">
        <v>23.716666666666672</v>
      </c>
      <c r="E570" s="5">
        <v>40</v>
      </c>
      <c r="F570" s="5"/>
      <c r="G570" s="5">
        <v>1</v>
      </c>
      <c r="H570" s="5">
        <v>1</v>
      </c>
      <c r="I570" s="5">
        <v>1</v>
      </c>
      <c r="J570" s="5">
        <v>10</v>
      </c>
      <c r="K570" s="14">
        <f t="shared" si="56"/>
        <v>948.66666666666686</v>
      </c>
      <c r="L570" s="14">
        <f t="shared" si="57"/>
        <v>0</v>
      </c>
      <c r="M570" s="14">
        <f t="shared" si="58"/>
        <v>23.716666666666672</v>
      </c>
      <c r="N570" s="14">
        <f t="shared" si="59"/>
        <v>23.716666666666672</v>
      </c>
      <c r="O570" s="14">
        <f t="shared" si="60"/>
        <v>23.716666666666672</v>
      </c>
      <c r="P570" s="14">
        <f t="shared" si="61"/>
        <v>237.16666666666671</v>
      </c>
      <c r="Q570" s="15">
        <f t="shared" si="62"/>
        <v>1256.9833333333336</v>
      </c>
      <c r="R570" s="11" t="s">
        <v>1275</v>
      </c>
      <c r="S570" s="3" t="s">
        <v>1490</v>
      </c>
      <c r="T570" s="3" t="s">
        <v>18</v>
      </c>
      <c r="U570" s="3" t="s">
        <v>1122</v>
      </c>
      <c r="V570" s="2" t="s">
        <v>20</v>
      </c>
      <c r="W570" s="21"/>
      <c r="X570" s="16">
        <v>0.22</v>
      </c>
    </row>
    <row r="571" spans="1:24" ht="60" x14ac:dyDescent="0.25">
      <c r="A571" s="3" t="s">
        <v>1499</v>
      </c>
      <c r="B571" s="3" t="s">
        <v>2771</v>
      </c>
      <c r="C571" s="5" t="s">
        <v>2768</v>
      </c>
      <c r="D571" s="13">
        <v>24.450000000000003</v>
      </c>
      <c r="E571" s="5">
        <v>80</v>
      </c>
      <c r="F571" s="5"/>
      <c r="G571" s="5">
        <v>1</v>
      </c>
      <c r="H571" s="5">
        <v>6</v>
      </c>
      <c r="I571" s="5">
        <v>1</v>
      </c>
      <c r="J571" s="5">
        <v>10</v>
      </c>
      <c r="K571" s="14">
        <f t="shared" si="56"/>
        <v>1956.0000000000002</v>
      </c>
      <c r="L571" s="14">
        <f t="shared" si="57"/>
        <v>0</v>
      </c>
      <c r="M571" s="14">
        <f t="shared" si="58"/>
        <v>24.450000000000003</v>
      </c>
      <c r="N571" s="14">
        <f t="shared" si="59"/>
        <v>146.70000000000002</v>
      </c>
      <c r="O571" s="14">
        <f t="shared" si="60"/>
        <v>24.450000000000003</v>
      </c>
      <c r="P571" s="14">
        <f t="shared" si="61"/>
        <v>244.50000000000003</v>
      </c>
      <c r="Q571" s="15">
        <f t="shared" si="62"/>
        <v>2396.1</v>
      </c>
      <c r="R571" s="11" t="s">
        <v>1500</v>
      </c>
      <c r="S571" s="3" t="s">
        <v>1501</v>
      </c>
      <c r="T571" s="3" t="s">
        <v>18</v>
      </c>
      <c r="U571" s="3" t="s">
        <v>43</v>
      </c>
      <c r="V571" s="2" t="s">
        <v>20</v>
      </c>
      <c r="W571" s="21"/>
      <c r="X571" s="16">
        <v>0.22</v>
      </c>
    </row>
    <row r="572" spans="1:24" ht="45" x14ac:dyDescent="0.25">
      <c r="A572" s="3" t="s">
        <v>1503</v>
      </c>
      <c r="B572" s="3" t="s">
        <v>2771</v>
      </c>
      <c r="C572" s="5" t="s">
        <v>2768</v>
      </c>
      <c r="D572" s="13">
        <v>17.799999999999997</v>
      </c>
      <c r="E572" s="5">
        <v>80</v>
      </c>
      <c r="F572" s="5"/>
      <c r="G572" s="5">
        <v>1</v>
      </c>
      <c r="H572" s="5">
        <v>6</v>
      </c>
      <c r="I572" s="5">
        <v>1</v>
      </c>
      <c r="J572" s="5">
        <v>10</v>
      </c>
      <c r="K572" s="14">
        <f t="shared" si="56"/>
        <v>1423.9999999999998</v>
      </c>
      <c r="L572" s="14">
        <f t="shared" si="57"/>
        <v>0</v>
      </c>
      <c r="M572" s="14">
        <f t="shared" si="58"/>
        <v>17.799999999999997</v>
      </c>
      <c r="N572" s="14">
        <f t="shared" si="59"/>
        <v>106.79999999999998</v>
      </c>
      <c r="O572" s="14">
        <f t="shared" si="60"/>
        <v>17.799999999999997</v>
      </c>
      <c r="P572" s="14">
        <f t="shared" si="61"/>
        <v>177.99999999999997</v>
      </c>
      <c r="Q572" s="15">
        <f t="shared" si="62"/>
        <v>1744.3999999999996</v>
      </c>
      <c r="R572" s="11" t="s">
        <v>524</v>
      </c>
      <c r="S572" s="3" t="s">
        <v>1504</v>
      </c>
      <c r="T572" s="3" t="s">
        <v>18</v>
      </c>
      <c r="U572" s="3" t="s">
        <v>43</v>
      </c>
      <c r="V572" s="2" t="s">
        <v>20</v>
      </c>
      <c r="W572" s="21"/>
      <c r="X572" s="16">
        <v>0.22</v>
      </c>
    </row>
    <row r="573" spans="1:24" ht="45" x14ac:dyDescent="0.25">
      <c r="A573" s="3" t="s">
        <v>1505</v>
      </c>
      <c r="B573" s="3" t="s">
        <v>2771</v>
      </c>
      <c r="C573" s="5" t="s">
        <v>2768</v>
      </c>
      <c r="D573" s="13">
        <v>22.533333333333331</v>
      </c>
      <c r="E573" s="5">
        <v>80</v>
      </c>
      <c r="F573" s="5"/>
      <c r="G573" s="5">
        <v>1</v>
      </c>
      <c r="H573" s="5">
        <v>6</v>
      </c>
      <c r="I573" s="5">
        <v>1</v>
      </c>
      <c r="J573" s="5">
        <v>67</v>
      </c>
      <c r="K573" s="14">
        <f t="shared" si="56"/>
        <v>1802.6666666666665</v>
      </c>
      <c r="L573" s="14">
        <f t="shared" si="57"/>
        <v>0</v>
      </c>
      <c r="M573" s="14">
        <f t="shared" si="58"/>
        <v>22.533333333333331</v>
      </c>
      <c r="N573" s="14">
        <f t="shared" si="59"/>
        <v>135.19999999999999</v>
      </c>
      <c r="O573" s="14">
        <f t="shared" si="60"/>
        <v>22.533333333333331</v>
      </c>
      <c r="P573" s="14">
        <f t="shared" si="61"/>
        <v>1509.7333333333331</v>
      </c>
      <c r="Q573" s="15">
        <f t="shared" si="62"/>
        <v>3492.6666666666661</v>
      </c>
      <c r="R573" s="11" t="s">
        <v>1506</v>
      </c>
      <c r="S573" s="3" t="s">
        <v>1507</v>
      </c>
      <c r="T573" s="3" t="s">
        <v>18</v>
      </c>
      <c r="U573" s="3" t="s">
        <v>43</v>
      </c>
      <c r="V573" s="2" t="s">
        <v>20</v>
      </c>
      <c r="W573" s="21"/>
      <c r="X573" s="16">
        <v>0.22</v>
      </c>
    </row>
    <row r="574" spans="1:24" ht="45" x14ac:dyDescent="0.25">
      <c r="A574" s="3" t="s">
        <v>1508</v>
      </c>
      <c r="B574" s="3" t="s">
        <v>2771</v>
      </c>
      <c r="C574" s="5" t="s">
        <v>2768</v>
      </c>
      <c r="D574" s="13">
        <v>27.283333333333335</v>
      </c>
      <c r="E574" s="5">
        <v>80</v>
      </c>
      <c r="F574" s="5"/>
      <c r="G574" s="5">
        <v>1</v>
      </c>
      <c r="H574" s="5">
        <v>6</v>
      </c>
      <c r="I574" s="5">
        <v>1</v>
      </c>
      <c r="J574" s="5">
        <v>10</v>
      </c>
      <c r="K574" s="14">
        <f t="shared" si="56"/>
        <v>2182.666666666667</v>
      </c>
      <c r="L574" s="14">
        <f t="shared" si="57"/>
        <v>0</v>
      </c>
      <c r="M574" s="14">
        <f t="shared" si="58"/>
        <v>27.283333333333335</v>
      </c>
      <c r="N574" s="14">
        <f t="shared" si="59"/>
        <v>163.70000000000002</v>
      </c>
      <c r="O574" s="14">
        <f t="shared" si="60"/>
        <v>27.283333333333335</v>
      </c>
      <c r="P574" s="14">
        <f t="shared" si="61"/>
        <v>272.83333333333337</v>
      </c>
      <c r="Q574" s="15">
        <f t="shared" si="62"/>
        <v>2673.7666666666669</v>
      </c>
      <c r="R574" s="11" t="s">
        <v>1509</v>
      </c>
      <c r="S574" s="3" t="s">
        <v>1510</v>
      </c>
      <c r="T574" s="3" t="s">
        <v>18</v>
      </c>
      <c r="U574" s="3" t="s">
        <v>43</v>
      </c>
      <c r="V574" s="2" t="s">
        <v>20</v>
      </c>
      <c r="W574" s="21"/>
      <c r="X574" s="16">
        <v>0.22</v>
      </c>
    </row>
    <row r="575" spans="1:24" ht="60" x14ac:dyDescent="0.25">
      <c r="A575" s="3" t="s">
        <v>1517</v>
      </c>
      <c r="B575" s="3" t="s">
        <v>2771</v>
      </c>
      <c r="C575" s="5" t="s">
        <v>2768</v>
      </c>
      <c r="D575" s="13">
        <v>20.633333333333336</v>
      </c>
      <c r="E575" s="5">
        <v>80</v>
      </c>
      <c r="F575" s="5"/>
      <c r="G575" s="5">
        <v>1</v>
      </c>
      <c r="H575" s="5">
        <v>1</v>
      </c>
      <c r="I575" s="5">
        <v>1</v>
      </c>
      <c r="J575" s="5">
        <v>10</v>
      </c>
      <c r="K575" s="14">
        <f t="shared" si="56"/>
        <v>1650.666666666667</v>
      </c>
      <c r="L575" s="14">
        <f t="shared" si="57"/>
        <v>0</v>
      </c>
      <c r="M575" s="14">
        <f t="shared" si="58"/>
        <v>20.633333333333336</v>
      </c>
      <c r="N575" s="14">
        <f t="shared" si="59"/>
        <v>20.633333333333336</v>
      </c>
      <c r="O575" s="14">
        <f t="shared" si="60"/>
        <v>20.633333333333336</v>
      </c>
      <c r="P575" s="14">
        <f t="shared" si="61"/>
        <v>206.33333333333337</v>
      </c>
      <c r="Q575" s="15">
        <f t="shared" si="62"/>
        <v>1918.9000000000005</v>
      </c>
      <c r="R575" s="11" t="s">
        <v>1518</v>
      </c>
      <c r="S575" s="3" t="s">
        <v>1519</v>
      </c>
      <c r="T575" s="3" t="s">
        <v>18</v>
      </c>
      <c r="U575" s="3" t="s">
        <v>43</v>
      </c>
      <c r="V575" s="2" t="s">
        <v>20</v>
      </c>
      <c r="W575" s="21"/>
      <c r="X575" s="16">
        <v>0.22</v>
      </c>
    </row>
    <row r="576" spans="1:24" ht="60" x14ac:dyDescent="0.25">
      <c r="A576" s="3" t="s">
        <v>1520</v>
      </c>
      <c r="B576" s="3" t="s">
        <v>2771</v>
      </c>
      <c r="C576" s="5" t="s">
        <v>2768</v>
      </c>
      <c r="D576" s="13">
        <v>22.766666666666669</v>
      </c>
      <c r="E576" s="5">
        <v>80</v>
      </c>
      <c r="F576" s="5"/>
      <c r="G576" s="5">
        <v>1</v>
      </c>
      <c r="H576" s="5">
        <v>1</v>
      </c>
      <c r="I576" s="5">
        <v>1</v>
      </c>
      <c r="J576" s="5">
        <v>10</v>
      </c>
      <c r="K576" s="14">
        <f t="shared" si="56"/>
        <v>1821.3333333333335</v>
      </c>
      <c r="L576" s="14">
        <f t="shared" si="57"/>
        <v>0</v>
      </c>
      <c r="M576" s="14">
        <f t="shared" si="58"/>
        <v>22.766666666666669</v>
      </c>
      <c r="N576" s="14">
        <f t="shared" si="59"/>
        <v>22.766666666666669</v>
      </c>
      <c r="O576" s="14">
        <f t="shared" si="60"/>
        <v>22.766666666666669</v>
      </c>
      <c r="P576" s="14">
        <f t="shared" si="61"/>
        <v>227.66666666666669</v>
      </c>
      <c r="Q576" s="15">
        <f t="shared" si="62"/>
        <v>2117.3000000000002</v>
      </c>
      <c r="R576" s="11" t="s">
        <v>1521</v>
      </c>
      <c r="S576" s="3" t="s">
        <v>1522</v>
      </c>
      <c r="T576" s="3" t="s">
        <v>18</v>
      </c>
      <c r="U576" s="3" t="s">
        <v>43</v>
      </c>
      <c r="V576" s="2" t="s">
        <v>20</v>
      </c>
      <c r="W576" s="21"/>
      <c r="X576" s="16">
        <v>0.22</v>
      </c>
    </row>
    <row r="577" spans="1:24" ht="60" x14ac:dyDescent="0.25">
      <c r="A577" s="3" t="s">
        <v>1523</v>
      </c>
      <c r="B577" s="3" t="s">
        <v>2771</v>
      </c>
      <c r="C577" s="5" t="s">
        <v>2768</v>
      </c>
      <c r="D577" s="13">
        <v>67.600000000000009</v>
      </c>
      <c r="E577" s="5">
        <v>80</v>
      </c>
      <c r="F577" s="5"/>
      <c r="G577" s="5">
        <v>1</v>
      </c>
      <c r="H577" s="5">
        <v>1</v>
      </c>
      <c r="I577" s="5">
        <v>1</v>
      </c>
      <c r="J577" s="5">
        <v>10</v>
      </c>
      <c r="K577" s="14">
        <f t="shared" si="56"/>
        <v>5408.0000000000009</v>
      </c>
      <c r="L577" s="14">
        <f t="shared" si="57"/>
        <v>0</v>
      </c>
      <c r="M577" s="14">
        <f t="shared" si="58"/>
        <v>67.600000000000009</v>
      </c>
      <c r="N577" s="14">
        <f t="shared" si="59"/>
        <v>67.600000000000009</v>
      </c>
      <c r="O577" s="14">
        <f t="shared" si="60"/>
        <v>67.600000000000009</v>
      </c>
      <c r="P577" s="14">
        <f t="shared" si="61"/>
        <v>676.00000000000011</v>
      </c>
      <c r="Q577" s="15">
        <f t="shared" si="62"/>
        <v>6286.800000000002</v>
      </c>
      <c r="R577" s="11" t="s">
        <v>1524</v>
      </c>
      <c r="S577" s="3" t="s">
        <v>1525</v>
      </c>
      <c r="T577" s="3" t="s">
        <v>18</v>
      </c>
      <c r="U577" s="3" t="s">
        <v>43</v>
      </c>
      <c r="V577" s="2" t="s">
        <v>20</v>
      </c>
      <c r="W577" s="21"/>
      <c r="X577" s="16">
        <v>0.22</v>
      </c>
    </row>
    <row r="578" spans="1:24" ht="45" x14ac:dyDescent="0.25">
      <c r="A578" s="3" t="s">
        <v>1538</v>
      </c>
      <c r="B578" s="3" t="s">
        <v>2771</v>
      </c>
      <c r="C578" s="5" t="s">
        <v>2768</v>
      </c>
      <c r="D578" s="13">
        <v>64.600000000000009</v>
      </c>
      <c r="E578" s="5">
        <v>80</v>
      </c>
      <c r="F578" s="5"/>
      <c r="G578" s="5">
        <v>1</v>
      </c>
      <c r="H578" s="5">
        <v>1</v>
      </c>
      <c r="I578" s="5">
        <v>1</v>
      </c>
      <c r="J578" s="5">
        <v>10</v>
      </c>
      <c r="K578" s="14">
        <f t="shared" ref="K578:K641" si="63">D578*E578</f>
        <v>5168.0000000000009</v>
      </c>
      <c r="L578" s="14">
        <f t="shared" ref="L578:L641" si="64">D578*F578</f>
        <v>0</v>
      </c>
      <c r="M578" s="14">
        <f t="shared" ref="M578:M641" si="65">D578*G578</f>
        <v>64.600000000000009</v>
      </c>
      <c r="N578" s="14">
        <f t="shared" ref="N578:N641" si="66">D578*H578</f>
        <v>64.600000000000009</v>
      </c>
      <c r="O578" s="14">
        <f t="shared" ref="O578:O641" si="67">D578*I578</f>
        <v>64.600000000000009</v>
      </c>
      <c r="P578" s="14">
        <f t="shared" ref="P578:P641" si="68">D578*J578</f>
        <v>646.00000000000011</v>
      </c>
      <c r="Q578" s="15">
        <f t="shared" ref="Q578:Q641" si="69">SUM(K578:P578)</f>
        <v>6007.800000000002</v>
      </c>
      <c r="R578" s="11" t="s">
        <v>1539</v>
      </c>
      <c r="S578" s="3" t="s">
        <v>1540</v>
      </c>
      <c r="T578" s="3" t="s">
        <v>18</v>
      </c>
      <c r="U578" s="3" t="s">
        <v>43</v>
      </c>
      <c r="V578" s="2" t="s">
        <v>20</v>
      </c>
      <c r="W578" s="21"/>
      <c r="X578" s="16">
        <v>0.22</v>
      </c>
    </row>
    <row r="579" spans="1:24" ht="45" x14ac:dyDescent="0.25">
      <c r="A579" s="3" t="s">
        <v>2562</v>
      </c>
      <c r="B579" s="3" t="s">
        <v>2770</v>
      </c>
      <c r="C579" s="5" t="s">
        <v>2768</v>
      </c>
      <c r="D579" s="13">
        <v>113.54</v>
      </c>
      <c r="E579" s="5">
        <v>80</v>
      </c>
      <c r="F579" s="5"/>
      <c r="G579" s="5">
        <v>1</v>
      </c>
      <c r="H579" s="5">
        <v>1</v>
      </c>
      <c r="I579" s="5">
        <v>1</v>
      </c>
      <c r="J579" s="5">
        <v>10</v>
      </c>
      <c r="K579" s="14">
        <f t="shared" si="63"/>
        <v>9083.2000000000007</v>
      </c>
      <c r="L579" s="14">
        <f t="shared" si="64"/>
        <v>0</v>
      </c>
      <c r="M579" s="14">
        <f t="shared" si="65"/>
        <v>113.54</v>
      </c>
      <c r="N579" s="14">
        <f t="shared" si="66"/>
        <v>113.54</v>
      </c>
      <c r="O579" s="14">
        <f t="shared" si="67"/>
        <v>113.54</v>
      </c>
      <c r="P579" s="14">
        <f t="shared" si="68"/>
        <v>1135.4000000000001</v>
      </c>
      <c r="Q579" s="15">
        <f t="shared" si="69"/>
        <v>10559.220000000003</v>
      </c>
      <c r="R579" s="11" t="s">
        <v>2981</v>
      </c>
      <c r="S579" s="3" t="s">
        <v>2563</v>
      </c>
      <c r="T579" s="3" t="s">
        <v>2773</v>
      </c>
      <c r="U579" s="3" t="s">
        <v>2982</v>
      </c>
      <c r="V579" s="3" t="s">
        <v>2983</v>
      </c>
      <c r="W579" s="23">
        <v>4038653150335</v>
      </c>
      <c r="X579" s="16">
        <v>0.22</v>
      </c>
    </row>
    <row r="580" spans="1:24" ht="45" x14ac:dyDescent="0.25">
      <c r="A580" s="3" t="s">
        <v>1541</v>
      </c>
      <c r="B580" s="3" t="s">
        <v>2771</v>
      </c>
      <c r="C580" s="5" t="s">
        <v>2768</v>
      </c>
      <c r="D580" s="13">
        <v>119.83333333333334</v>
      </c>
      <c r="E580" s="5">
        <v>80</v>
      </c>
      <c r="F580" s="5"/>
      <c r="G580" s="5">
        <v>1</v>
      </c>
      <c r="H580" s="5">
        <v>1</v>
      </c>
      <c r="I580" s="5">
        <v>1</v>
      </c>
      <c r="J580" s="5">
        <v>24</v>
      </c>
      <c r="K580" s="14">
        <f t="shared" si="63"/>
        <v>9586.6666666666679</v>
      </c>
      <c r="L580" s="14">
        <f t="shared" si="64"/>
        <v>0</v>
      </c>
      <c r="M580" s="14">
        <f t="shared" si="65"/>
        <v>119.83333333333334</v>
      </c>
      <c r="N580" s="14">
        <f t="shared" si="66"/>
        <v>119.83333333333334</v>
      </c>
      <c r="O580" s="14">
        <f t="shared" si="67"/>
        <v>119.83333333333334</v>
      </c>
      <c r="P580" s="14">
        <f t="shared" si="68"/>
        <v>2876</v>
      </c>
      <c r="Q580" s="15">
        <f t="shared" si="69"/>
        <v>12822.16666666667</v>
      </c>
      <c r="R580" s="11" t="s">
        <v>1542</v>
      </c>
      <c r="S580" s="3" t="s">
        <v>1543</v>
      </c>
      <c r="T580" s="3" t="s">
        <v>18</v>
      </c>
      <c r="U580" s="3" t="s">
        <v>43</v>
      </c>
      <c r="V580" s="2" t="s">
        <v>20</v>
      </c>
      <c r="W580" s="21"/>
      <c r="X580" s="16">
        <v>0.22</v>
      </c>
    </row>
    <row r="581" spans="1:24" ht="45" x14ac:dyDescent="0.25">
      <c r="A581" s="3" t="s">
        <v>1544</v>
      </c>
      <c r="B581" s="3" t="s">
        <v>2771</v>
      </c>
      <c r="C581" s="5" t="s">
        <v>2768</v>
      </c>
      <c r="D581" s="13">
        <v>99.15</v>
      </c>
      <c r="E581" s="5">
        <v>80</v>
      </c>
      <c r="F581" s="5"/>
      <c r="G581" s="5">
        <v>1</v>
      </c>
      <c r="H581" s="5">
        <v>1</v>
      </c>
      <c r="I581" s="5">
        <v>1</v>
      </c>
      <c r="J581" s="5">
        <v>10</v>
      </c>
      <c r="K581" s="14">
        <f t="shared" si="63"/>
        <v>7932</v>
      </c>
      <c r="L581" s="14">
        <f t="shared" si="64"/>
        <v>0</v>
      </c>
      <c r="M581" s="14">
        <f t="shared" si="65"/>
        <v>99.15</v>
      </c>
      <c r="N581" s="14">
        <f t="shared" si="66"/>
        <v>99.15</v>
      </c>
      <c r="O581" s="14">
        <f t="shared" si="67"/>
        <v>99.15</v>
      </c>
      <c r="P581" s="14">
        <f t="shared" si="68"/>
        <v>991.5</v>
      </c>
      <c r="Q581" s="15">
        <f t="shared" si="69"/>
        <v>9220.9499999999989</v>
      </c>
      <c r="R581" s="11" t="s">
        <v>1545</v>
      </c>
      <c r="S581" s="3" t="s">
        <v>1546</v>
      </c>
      <c r="T581" s="3" t="s">
        <v>18</v>
      </c>
      <c r="U581" s="3" t="s">
        <v>43</v>
      </c>
      <c r="V581" s="2" t="s">
        <v>20</v>
      </c>
      <c r="W581" s="21"/>
      <c r="X581" s="16">
        <v>0.22</v>
      </c>
    </row>
    <row r="582" spans="1:24" ht="45" x14ac:dyDescent="0.25">
      <c r="A582" s="3" t="s">
        <v>1547</v>
      </c>
      <c r="B582" s="3" t="s">
        <v>2771</v>
      </c>
      <c r="C582" s="5" t="s">
        <v>2768</v>
      </c>
      <c r="D582" s="13">
        <v>27.283333333333339</v>
      </c>
      <c r="E582" s="5">
        <v>80</v>
      </c>
      <c r="F582" s="5"/>
      <c r="G582" s="5">
        <v>1</v>
      </c>
      <c r="H582" s="5">
        <v>1</v>
      </c>
      <c r="I582" s="5">
        <v>1</v>
      </c>
      <c r="J582" s="5">
        <v>10</v>
      </c>
      <c r="K582" s="14">
        <f t="shared" si="63"/>
        <v>2182.666666666667</v>
      </c>
      <c r="L582" s="14">
        <f t="shared" si="64"/>
        <v>0</v>
      </c>
      <c r="M582" s="14">
        <f t="shared" si="65"/>
        <v>27.283333333333339</v>
      </c>
      <c r="N582" s="14">
        <f t="shared" si="66"/>
        <v>27.283333333333339</v>
      </c>
      <c r="O582" s="14">
        <f t="shared" si="67"/>
        <v>27.283333333333339</v>
      </c>
      <c r="P582" s="14">
        <f t="shared" si="68"/>
        <v>272.83333333333337</v>
      </c>
      <c r="Q582" s="15">
        <f t="shared" si="69"/>
        <v>2537.3500000000004</v>
      </c>
      <c r="R582" s="11" t="s">
        <v>1509</v>
      </c>
      <c r="S582" s="3" t="s">
        <v>1510</v>
      </c>
      <c r="T582" s="3" t="s">
        <v>18</v>
      </c>
      <c r="U582" s="3" t="s">
        <v>43</v>
      </c>
      <c r="V582" s="2" t="s">
        <v>20</v>
      </c>
      <c r="W582" s="21"/>
      <c r="X582" s="16">
        <v>0.22</v>
      </c>
    </row>
    <row r="583" spans="1:24" ht="45" x14ac:dyDescent="0.25">
      <c r="A583" s="3" t="s">
        <v>1548</v>
      </c>
      <c r="B583" s="3" t="s">
        <v>2771</v>
      </c>
      <c r="C583" s="5" t="s">
        <v>2768</v>
      </c>
      <c r="D583" s="13">
        <v>24.916666666666668</v>
      </c>
      <c r="E583" s="5">
        <v>80</v>
      </c>
      <c r="F583" s="5"/>
      <c r="G583" s="5">
        <v>1</v>
      </c>
      <c r="H583" s="5">
        <v>1</v>
      </c>
      <c r="I583" s="5">
        <v>1</v>
      </c>
      <c r="J583" s="5">
        <v>10</v>
      </c>
      <c r="K583" s="14">
        <f t="shared" si="63"/>
        <v>1993.3333333333335</v>
      </c>
      <c r="L583" s="14">
        <f t="shared" si="64"/>
        <v>0</v>
      </c>
      <c r="M583" s="14">
        <f t="shared" si="65"/>
        <v>24.916666666666668</v>
      </c>
      <c r="N583" s="14">
        <f t="shared" si="66"/>
        <v>24.916666666666668</v>
      </c>
      <c r="O583" s="14">
        <f t="shared" si="67"/>
        <v>24.916666666666668</v>
      </c>
      <c r="P583" s="14">
        <f t="shared" si="68"/>
        <v>249.16666666666669</v>
      </c>
      <c r="Q583" s="15">
        <f t="shared" si="69"/>
        <v>2317.25</v>
      </c>
      <c r="R583" s="11" t="s">
        <v>1549</v>
      </c>
      <c r="S583" s="3" t="s">
        <v>1550</v>
      </c>
      <c r="T583" s="3" t="s">
        <v>18</v>
      </c>
      <c r="U583" s="3" t="s">
        <v>43</v>
      </c>
      <c r="V583" s="2" t="s">
        <v>20</v>
      </c>
      <c r="W583" s="21"/>
      <c r="X583" s="16">
        <v>0.22</v>
      </c>
    </row>
    <row r="584" spans="1:24" ht="45" x14ac:dyDescent="0.25">
      <c r="A584" s="3" t="s">
        <v>1551</v>
      </c>
      <c r="B584" s="3" t="s">
        <v>2771</v>
      </c>
      <c r="C584" s="5" t="s">
        <v>2768</v>
      </c>
      <c r="D584" s="13">
        <v>30.6</v>
      </c>
      <c r="E584" s="5">
        <v>80</v>
      </c>
      <c r="F584" s="5"/>
      <c r="G584" s="5">
        <v>1</v>
      </c>
      <c r="H584" s="5">
        <v>1</v>
      </c>
      <c r="I584" s="5">
        <v>1</v>
      </c>
      <c r="J584" s="5">
        <v>10</v>
      </c>
      <c r="K584" s="14">
        <f t="shared" si="63"/>
        <v>2448</v>
      </c>
      <c r="L584" s="14">
        <f t="shared" si="64"/>
        <v>0</v>
      </c>
      <c r="M584" s="14">
        <f t="shared" si="65"/>
        <v>30.6</v>
      </c>
      <c r="N584" s="14">
        <f t="shared" si="66"/>
        <v>30.6</v>
      </c>
      <c r="O584" s="14">
        <f t="shared" si="67"/>
        <v>30.6</v>
      </c>
      <c r="P584" s="14">
        <f t="shared" si="68"/>
        <v>306</v>
      </c>
      <c r="Q584" s="15">
        <f t="shared" si="69"/>
        <v>2845.7999999999997</v>
      </c>
      <c r="R584" s="11" t="s">
        <v>1552</v>
      </c>
      <c r="S584" s="3" t="s">
        <v>1553</v>
      </c>
      <c r="T584" s="3" t="s">
        <v>18</v>
      </c>
      <c r="U584" s="3" t="s">
        <v>43</v>
      </c>
      <c r="V584" s="2" t="s">
        <v>20</v>
      </c>
      <c r="W584" s="21"/>
      <c r="X584" s="16">
        <v>0.22</v>
      </c>
    </row>
    <row r="585" spans="1:24" ht="60" x14ac:dyDescent="0.25">
      <c r="A585" s="3" t="s">
        <v>1548</v>
      </c>
      <c r="B585" s="3" t="s">
        <v>2771</v>
      </c>
      <c r="C585" s="5" t="s">
        <v>2768</v>
      </c>
      <c r="D585" s="13">
        <v>94.766666666666666</v>
      </c>
      <c r="E585" s="5">
        <v>80</v>
      </c>
      <c r="F585" s="5"/>
      <c r="G585" s="5">
        <v>1</v>
      </c>
      <c r="H585" s="5">
        <v>1</v>
      </c>
      <c r="I585" s="5">
        <v>1</v>
      </c>
      <c r="J585" s="5">
        <v>10</v>
      </c>
      <c r="K585" s="14">
        <f t="shared" si="63"/>
        <v>7581.333333333333</v>
      </c>
      <c r="L585" s="14">
        <f t="shared" si="64"/>
        <v>0</v>
      </c>
      <c r="M585" s="14">
        <f t="shared" si="65"/>
        <v>94.766666666666666</v>
      </c>
      <c r="N585" s="14">
        <f t="shared" si="66"/>
        <v>94.766666666666666</v>
      </c>
      <c r="O585" s="14">
        <f t="shared" si="67"/>
        <v>94.766666666666666</v>
      </c>
      <c r="P585" s="14">
        <f t="shared" si="68"/>
        <v>947.66666666666663</v>
      </c>
      <c r="Q585" s="15">
        <f t="shared" si="69"/>
        <v>8813.2999999999993</v>
      </c>
      <c r="R585" s="11" t="s">
        <v>1554</v>
      </c>
      <c r="S585" s="3" t="s">
        <v>1555</v>
      </c>
      <c r="T585" s="3" t="s">
        <v>18</v>
      </c>
      <c r="U585" s="3" t="s">
        <v>43</v>
      </c>
      <c r="V585" s="2" t="s">
        <v>20</v>
      </c>
      <c r="W585" s="21"/>
      <c r="X585" s="16">
        <v>0.22</v>
      </c>
    </row>
    <row r="586" spans="1:24" ht="60" x14ac:dyDescent="0.25">
      <c r="A586" s="3" t="s">
        <v>1556</v>
      </c>
      <c r="B586" s="3" t="s">
        <v>2771</v>
      </c>
      <c r="C586" s="5" t="s">
        <v>2768</v>
      </c>
      <c r="D586" s="13">
        <v>134.25</v>
      </c>
      <c r="E586" s="5">
        <v>80</v>
      </c>
      <c r="F586" s="5"/>
      <c r="G586" s="5">
        <v>1</v>
      </c>
      <c r="H586" s="5">
        <v>1</v>
      </c>
      <c r="I586" s="5">
        <v>1</v>
      </c>
      <c r="J586" s="5">
        <v>18</v>
      </c>
      <c r="K586" s="14">
        <f t="shared" si="63"/>
        <v>10740</v>
      </c>
      <c r="L586" s="14">
        <f t="shared" si="64"/>
        <v>0</v>
      </c>
      <c r="M586" s="14">
        <f t="shared" si="65"/>
        <v>134.25</v>
      </c>
      <c r="N586" s="14">
        <f t="shared" si="66"/>
        <v>134.25</v>
      </c>
      <c r="O586" s="14">
        <f t="shared" si="67"/>
        <v>134.25</v>
      </c>
      <c r="P586" s="14">
        <f t="shared" si="68"/>
        <v>2416.5</v>
      </c>
      <c r="Q586" s="15">
        <f t="shared" si="69"/>
        <v>13559.25</v>
      </c>
      <c r="R586" s="11" t="s">
        <v>1554</v>
      </c>
      <c r="S586" s="3" t="s">
        <v>1557</v>
      </c>
      <c r="T586" s="3" t="s">
        <v>18</v>
      </c>
      <c r="U586" s="3" t="s">
        <v>43</v>
      </c>
      <c r="V586" s="2" t="s">
        <v>20</v>
      </c>
      <c r="W586" s="21"/>
      <c r="X586" s="16">
        <v>0.22</v>
      </c>
    </row>
    <row r="587" spans="1:24" ht="60" x14ac:dyDescent="0.25">
      <c r="A587" s="3" t="s">
        <v>1558</v>
      </c>
      <c r="B587" s="3" t="s">
        <v>2771</v>
      </c>
      <c r="C587" s="5" t="s">
        <v>2768</v>
      </c>
      <c r="D587" s="13">
        <v>134.01666666666668</v>
      </c>
      <c r="E587" s="5">
        <v>80</v>
      </c>
      <c r="F587" s="5"/>
      <c r="G587" s="5">
        <v>1</v>
      </c>
      <c r="H587" s="5">
        <v>1</v>
      </c>
      <c r="I587" s="5">
        <v>1</v>
      </c>
      <c r="J587" s="5">
        <v>10</v>
      </c>
      <c r="K587" s="14">
        <f t="shared" si="63"/>
        <v>10721.333333333334</v>
      </c>
      <c r="L587" s="14">
        <f t="shared" si="64"/>
        <v>0</v>
      </c>
      <c r="M587" s="14">
        <f t="shared" si="65"/>
        <v>134.01666666666668</v>
      </c>
      <c r="N587" s="14">
        <f t="shared" si="66"/>
        <v>134.01666666666668</v>
      </c>
      <c r="O587" s="14">
        <f t="shared" si="67"/>
        <v>134.01666666666668</v>
      </c>
      <c r="P587" s="14">
        <f t="shared" si="68"/>
        <v>1340.1666666666667</v>
      </c>
      <c r="Q587" s="15">
        <f t="shared" si="69"/>
        <v>12463.55</v>
      </c>
      <c r="R587" s="11" t="s">
        <v>1559</v>
      </c>
      <c r="S587" s="3" t="s">
        <v>1560</v>
      </c>
      <c r="T587" s="3" t="s">
        <v>18</v>
      </c>
      <c r="U587" s="3" t="s">
        <v>43</v>
      </c>
      <c r="V587" s="2" t="s">
        <v>20</v>
      </c>
      <c r="W587" s="21"/>
      <c r="X587" s="16">
        <v>0.22</v>
      </c>
    </row>
    <row r="588" spans="1:24" ht="45" x14ac:dyDescent="0.25">
      <c r="A588" s="3" t="s">
        <v>2566</v>
      </c>
      <c r="B588" s="3" t="s">
        <v>2770</v>
      </c>
      <c r="C588" s="5" t="s">
        <v>2768</v>
      </c>
      <c r="D588" s="13">
        <v>517.66</v>
      </c>
      <c r="E588" s="5">
        <v>20</v>
      </c>
      <c r="F588" s="5"/>
      <c r="G588" s="5">
        <v>1</v>
      </c>
      <c r="H588" s="5">
        <v>1</v>
      </c>
      <c r="I588" s="5">
        <v>1</v>
      </c>
      <c r="J588" s="5">
        <v>10</v>
      </c>
      <c r="K588" s="14">
        <f t="shared" si="63"/>
        <v>10353.199999999999</v>
      </c>
      <c r="L588" s="14">
        <f t="shared" si="64"/>
        <v>0</v>
      </c>
      <c r="M588" s="14">
        <f t="shared" si="65"/>
        <v>517.66</v>
      </c>
      <c r="N588" s="14">
        <f t="shared" si="66"/>
        <v>517.66</v>
      </c>
      <c r="O588" s="14">
        <f t="shared" si="67"/>
        <v>517.66</v>
      </c>
      <c r="P588" s="14">
        <f t="shared" si="68"/>
        <v>5176.5999999999995</v>
      </c>
      <c r="Q588" s="15">
        <f t="shared" si="69"/>
        <v>17082.78</v>
      </c>
      <c r="R588" s="11" t="s">
        <v>2984</v>
      </c>
      <c r="S588" s="3" t="s">
        <v>2567</v>
      </c>
      <c r="T588" s="3" t="s">
        <v>2773</v>
      </c>
      <c r="U588" s="3" t="s">
        <v>2985</v>
      </c>
      <c r="V588" s="3" t="s">
        <v>2986</v>
      </c>
      <c r="W588" s="23">
        <v>4038653038787</v>
      </c>
      <c r="X588" s="16">
        <v>0.22</v>
      </c>
    </row>
    <row r="589" spans="1:24" ht="60" x14ac:dyDescent="0.25">
      <c r="A589" s="3" t="s">
        <v>1558</v>
      </c>
      <c r="B589" s="3" t="s">
        <v>2771</v>
      </c>
      <c r="C589" s="5" t="s">
        <v>2768</v>
      </c>
      <c r="D589" s="13">
        <v>193.9</v>
      </c>
      <c r="E589" s="5">
        <v>80</v>
      </c>
      <c r="F589" s="5"/>
      <c r="G589" s="5">
        <v>1</v>
      </c>
      <c r="H589" s="5">
        <v>1</v>
      </c>
      <c r="I589" s="5">
        <v>1</v>
      </c>
      <c r="J589" s="5">
        <v>10</v>
      </c>
      <c r="K589" s="14">
        <f t="shared" si="63"/>
        <v>15512</v>
      </c>
      <c r="L589" s="14">
        <f t="shared" si="64"/>
        <v>0</v>
      </c>
      <c r="M589" s="14">
        <f t="shared" si="65"/>
        <v>193.9</v>
      </c>
      <c r="N589" s="14">
        <f t="shared" si="66"/>
        <v>193.9</v>
      </c>
      <c r="O589" s="14">
        <f t="shared" si="67"/>
        <v>193.9</v>
      </c>
      <c r="P589" s="14">
        <f t="shared" si="68"/>
        <v>1939</v>
      </c>
      <c r="Q589" s="15">
        <f t="shared" si="69"/>
        <v>18032.699999999997</v>
      </c>
      <c r="R589" s="11" t="s">
        <v>1564</v>
      </c>
      <c r="S589" s="3" t="s">
        <v>1565</v>
      </c>
      <c r="T589" s="3" t="s">
        <v>18</v>
      </c>
      <c r="U589" s="3" t="s">
        <v>43</v>
      </c>
      <c r="V589" s="2" t="s">
        <v>20</v>
      </c>
      <c r="W589" s="21"/>
      <c r="X589" s="16">
        <v>0.22</v>
      </c>
    </row>
    <row r="590" spans="1:24" ht="60" x14ac:dyDescent="0.25">
      <c r="A590" s="3" t="s">
        <v>1566</v>
      </c>
      <c r="B590" s="3" t="s">
        <v>2771</v>
      </c>
      <c r="C590" s="5" t="s">
        <v>2768</v>
      </c>
      <c r="D590" s="13">
        <v>57.216666666666676</v>
      </c>
      <c r="E590" s="5">
        <v>80</v>
      </c>
      <c r="F590" s="5"/>
      <c r="G590" s="5">
        <v>1</v>
      </c>
      <c r="H590" s="5">
        <v>1</v>
      </c>
      <c r="I590" s="5">
        <v>1</v>
      </c>
      <c r="J590" s="5">
        <v>10</v>
      </c>
      <c r="K590" s="14">
        <f t="shared" si="63"/>
        <v>4577.3333333333339</v>
      </c>
      <c r="L590" s="14">
        <f t="shared" si="64"/>
        <v>0</v>
      </c>
      <c r="M590" s="14">
        <f t="shared" si="65"/>
        <v>57.216666666666676</v>
      </c>
      <c r="N590" s="14">
        <f t="shared" si="66"/>
        <v>57.216666666666676</v>
      </c>
      <c r="O590" s="14">
        <f t="shared" si="67"/>
        <v>57.216666666666676</v>
      </c>
      <c r="P590" s="14">
        <f t="shared" si="68"/>
        <v>572.16666666666674</v>
      </c>
      <c r="Q590" s="15">
        <f t="shared" si="69"/>
        <v>5321.15</v>
      </c>
      <c r="R590" s="11" t="s">
        <v>1567</v>
      </c>
      <c r="S590" s="3" t="s">
        <v>1568</v>
      </c>
      <c r="T590" s="3" t="s">
        <v>18</v>
      </c>
      <c r="U590" s="3" t="s">
        <v>1569</v>
      </c>
      <c r="V590" s="2" t="s">
        <v>20</v>
      </c>
      <c r="W590" s="21"/>
      <c r="X590" s="16">
        <v>0.22</v>
      </c>
    </row>
    <row r="591" spans="1:24" ht="45" x14ac:dyDescent="0.25">
      <c r="A591" s="3" t="s">
        <v>1570</v>
      </c>
      <c r="B591" s="3" t="s">
        <v>2771</v>
      </c>
      <c r="C591" s="5" t="s">
        <v>2768</v>
      </c>
      <c r="D591" s="13">
        <v>92.5</v>
      </c>
      <c r="E591" s="5">
        <v>80</v>
      </c>
      <c r="F591" s="5"/>
      <c r="G591" s="5">
        <v>1</v>
      </c>
      <c r="H591" s="5">
        <v>1</v>
      </c>
      <c r="I591" s="5">
        <v>1</v>
      </c>
      <c r="J591" s="5">
        <v>10</v>
      </c>
      <c r="K591" s="14">
        <f t="shared" si="63"/>
        <v>7400</v>
      </c>
      <c r="L591" s="14">
        <f t="shared" si="64"/>
        <v>0</v>
      </c>
      <c r="M591" s="14">
        <f t="shared" si="65"/>
        <v>92.5</v>
      </c>
      <c r="N591" s="14">
        <f t="shared" si="66"/>
        <v>92.5</v>
      </c>
      <c r="O591" s="14">
        <f t="shared" si="67"/>
        <v>92.5</v>
      </c>
      <c r="P591" s="14">
        <f t="shared" si="68"/>
        <v>925</v>
      </c>
      <c r="Q591" s="15">
        <f t="shared" si="69"/>
        <v>8602.5</v>
      </c>
      <c r="R591" s="11" t="s">
        <v>1571</v>
      </c>
      <c r="S591" s="3" t="s">
        <v>1572</v>
      </c>
      <c r="T591" s="3" t="s">
        <v>18</v>
      </c>
      <c r="U591" s="3" t="s">
        <v>1569</v>
      </c>
      <c r="V591" s="2" t="s">
        <v>20</v>
      </c>
      <c r="W591" s="21"/>
      <c r="X591" s="16">
        <v>0.22</v>
      </c>
    </row>
    <row r="592" spans="1:24" ht="45" x14ac:dyDescent="0.25">
      <c r="A592" s="3" t="s">
        <v>1573</v>
      </c>
      <c r="B592" s="3" t="s">
        <v>2771</v>
      </c>
      <c r="C592" s="5" t="s">
        <v>2768</v>
      </c>
      <c r="D592" s="13">
        <v>92.5</v>
      </c>
      <c r="E592" s="5">
        <v>20</v>
      </c>
      <c r="F592" s="5"/>
      <c r="G592" s="5">
        <v>1</v>
      </c>
      <c r="H592" s="5">
        <v>1</v>
      </c>
      <c r="I592" s="5">
        <v>1</v>
      </c>
      <c r="J592" s="5">
        <v>10</v>
      </c>
      <c r="K592" s="14">
        <f t="shared" si="63"/>
        <v>1850</v>
      </c>
      <c r="L592" s="14">
        <f t="shared" si="64"/>
        <v>0</v>
      </c>
      <c r="M592" s="14">
        <f t="shared" si="65"/>
        <v>92.5</v>
      </c>
      <c r="N592" s="14">
        <f t="shared" si="66"/>
        <v>92.5</v>
      </c>
      <c r="O592" s="14">
        <f t="shared" si="67"/>
        <v>92.5</v>
      </c>
      <c r="P592" s="14">
        <f t="shared" si="68"/>
        <v>925</v>
      </c>
      <c r="Q592" s="15">
        <f t="shared" si="69"/>
        <v>3052.5</v>
      </c>
      <c r="R592" s="11" t="s">
        <v>1571</v>
      </c>
      <c r="S592" s="3" t="s">
        <v>1574</v>
      </c>
      <c r="T592" s="3" t="s">
        <v>18</v>
      </c>
      <c r="U592" s="3" t="s">
        <v>1569</v>
      </c>
      <c r="V592" s="2" t="s">
        <v>20</v>
      </c>
      <c r="W592" s="21"/>
      <c r="X592" s="16">
        <v>0.22</v>
      </c>
    </row>
    <row r="593" spans="1:24" ht="45" x14ac:dyDescent="0.25">
      <c r="A593" s="3" t="s">
        <v>1573</v>
      </c>
      <c r="B593" s="3" t="s">
        <v>2771</v>
      </c>
      <c r="C593" s="5" t="s">
        <v>2768</v>
      </c>
      <c r="D593" s="13">
        <v>147.48333333333335</v>
      </c>
      <c r="E593" s="5">
        <v>80</v>
      </c>
      <c r="F593" s="5"/>
      <c r="G593" s="5">
        <v>1</v>
      </c>
      <c r="H593" s="5">
        <v>1</v>
      </c>
      <c r="I593" s="5">
        <v>1</v>
      </c>
      <c r="J593" s="5">
        <v>10</v>
      </c>
      <c r="K593" s="14">
        <f t="shared" si="63"/>
        <v>11798.666666666668</v>
      </c>
      <c r="L593" s="14">
        <f t="shared" si="64"/>
        <v>0</v>
      </c>
      <c r="M593" s="14">
        <f t="shared" si="65"/>
        <v>147.48333333333335</v>
      </c>
      <c r="N593" s="14">
        <f t="shared" si="66"/>
        <v>147.48333333333335</v>
      </c>
      <c r="O593" s="14">
        <f t="shared" si="67"/>
        <v>147.48333333333335</v>
      </c>
      <c r="P593" s="14">
        <f t="shared" si="68"/>
        <v>1474.8333333333335</v>
      </c>
      <c r="Q593" s="15">
        <f t="shared" si="69"/>
        <v>13715.950000000003</v>
      </c>
      <c r="R593" s="11" t="s">
        <v>1575</v>
      </c>
      <c r="S593" s="3" t="s">
        <v>1576</v>
      </c>
      <c r="T593" s="3" t="s">
        <v>18</v>
      </c>
      <c r="U593" s="3" t="s">
        <v>1569</v>
      </c>
      <c r="V593" s="2" t="s">
        <v>20</v>
      </c>
      <c r="W593" s="21"/>
      <c r="X593" s="16">
        <v>0.22</v>
      </c>
    </row>
    <row r="594" spans="1:24" ht="45" x14ac:dyDescent="0.25">
      <c r="A594" s="3" t="s">
        <v>1573</v>
      </c>
      <c r="B594" s="3" t="s">
        <v>2771</v>
      </c>
      <c r="C594" s="5" t="s">
        <v>2768</v>
      </c>
      <c r="D594" s="13">
        <v>147.48333333333332</v>
      </c>
      <c r="E594" s="5">
        <v>20</v>
      </c>
      <c r="F594" s="5"/>
      <c r="G594" s="5">
        <v>1</v>
      </c>
      <c r="H594" s="5">
        <v>1</v>
      </c>
      <c r="I594" s="5">
        <v>1</v>
      </c>
      <c r="J594" s="5">
        <v>10</v>
      </c>
      <c r="K594" s="14">
        <f t="shared" si="63"/>
        <v>2949.6666666666665</v>
      </c>
      <c r="L594" s="14">
        <f t="shared" si="64"/>
        <v>0</v>
      </c>
      <c r="M594" s="14">
        <f t="shared" si="65"/>
        <v>147.48333333333332</v>
      </c>
      <c r="N594" s="14">
        <f t="shared" si="66"/>
        <v>147.48333333333332</v>
      </c>
      <c r="O594" s="14">
        <f t="shared" si="67"/>
        <v>147.48333333333332</v>
      </c>
      <c r="P594" s="14">
        <f t="shared" si="68"/>
        <v>1474.8333333333333</v>
      </c>
      <c r="Q594" s="15">
        <f t="shared" si="69"/>
        <v>4866.9499999999989</v>
      </c>
      <c r="R594" s="11" t="s">
        <v>1577</v>
      </c>
      <c r="S594" s="3" t="s">
        <v>1578</v>
      </c>
      <c r="T594" s="3" t="s">
        <v>18</v>
      </c>
      <c r="U594" s="3" t="s">
        <v>1569</v>
      </c>
      <c r="V594" s="2" t="s">
        <v>20</v>
      </c>
      <c r="W594" s="21"/>
      <c r="X594" s="16">
        <v>0.22</v>
      </c>
    </row>
    <row r="595" spans="1:24" ht="60" x14ac:dyDescent="0.25">
      <c r="A595" s="3" t="s">
        <v>1573</v>
      </c>
      <c r="B595" s="3" t="s">
        <v>2770</v>
      </c>
      <c r="C595" s="5" t="s">
        <v>2768</v>
      </c>
      <c r="D595" s="13">
        <v>241.91</v>
      </c>
      <c r="E595" s="5">
        <v>80</v>
      </c>
      <c r="F595" s="5"/>
      <c r="G595" s="5">
        <v>1</v>
      </c>
      <c r="H595" s="5">
        <v>1</v>
      </c>
      <c r="I595" s="5">
        <v>1</v>
      </c>
      <c r="J595" s="5">
        <v>10</v>
      </c>
      <c r="K595" s="14">
        <f t="shared" si="63"/>
        <v>19352.8</v>
      </c>
      <c r="L595" s="14">
        <f t="shared" si="64"/>
        <v>0</v>
      </c>
      <c r="M595" s="14">
        <f t="shared" si="65"/>
        <v>241.91</v>
      </c>
      <c r="N595" s="14">
        <f t="shared" si="66"/>
        <v>241.91</v>
      </c>
      <c r="O595" s="14">
        <f t="shared" si="67"/>
        <v>241.91</v>
      </c>
      <c r="P595" s="14">
        <f t="shared" si="68"/>
        <v>2419.1</v>
      </c>
      <c r="Q595" s="15">
        <f t="shared" si="69"/>
        <v>22497.629999999997</v>
      </c>
      <c r="R595" s="11" t="s">
        <v>2987</v>
      </c>
      <c r="S595" s="3" t="s">
        <v>2568</v>
      </c>
      <c r="T595" s="3" t="s">
        <v>2773</v>
      </c>
      <c r="U595" s="3" t="s">
        <v>2988</v>
      </c>
      <c r="V595" s="3" t="s">
        <v>2989</v>
      </c>
      <c r="W595" s="23">
        <v>4038653038855</v>
      </c>
      <c r="X595" s="16">
        <v>0.22</v>
      </c>
    </row>
    <row r="596" spans="1:24" ht="45" x14ac:dyDescent="0.25">
      <c r="A596" s="3" t="s">
        <v>1573</v>
      </c>
      <c r="B596" s="3" t="s">
        <v>2771</v>
      </c>
      <c r="C596" s="5" t="s">
        <v>2768</v>
      </c>
      <c r="D596" s="13">
        <v>92.5</v>
      </c>
      <c r="E596" s="5">
        <v>80</v>
      </c>
      <c r="F596" s="5"/>
      <c r="G596" s="5">
        <v>1</v>
      </c>
      <c r="H596" s="5">
        <v>1</v>
      </c>
      <c r="I596" s="5">
        <v>1</v>
      </c>
      <c r="J596" s="5">
        <v>10</v>
      </c>
      <c r="K596" s="14">
        <f t="shared" si="63"/>
        <v>7400</v>
      </c>
      <c r="L596" s="14">
        <f t="shared" si="64"/>
        <v>0</v>
      </c>
      <c r="M596" s="14">
        <f t="shared" si="65"/>
        <v>92.5</v>
      </c>
      <c r="N596" s="14">
        <f t="shared" si="66"/>
        <v>92.5</v>
      </c>
      <c r="O596" s="14">
        <f t="shared" si="67"/>
        <v>92.5</v>
      </c>
      <c r="P596" s="14">
        <f t="shared" si="68"/>
        <v>925</v>
      </c>
      <c r="Q596" s="15">
        <f t="shared" si="69"/>
        <v>8602.5</v>
      </c>
      <c r="R596" s="11" t="s">
        <v>1571</v>
      </c>
      <c r="S596" s="3" t="s">
        <v>1574</v>
      </c>
      <c r="T596" s="3" t="s">
        <v>18</v>
      </c>
      <c r="U596" s="3" t="s">
        <v>1569</v>
      </c>
      <c r="V596" s="2" t="s">
        <v>20</v>
      </c>
      <c r="W596" s="21"/>
      <c r="X596" s="16">
        <v>0.22</v>
      </c>
    </row>
    <row r="597" spans="1:24" ht="60" x14ac:dyDescent="0.25">
      <c r="A597" s="3" t="s">
        <v>1579</v>
      </c>
      <c r="B597" s="3" t="s">
        <v>2771</v>
      </c>
      <c r="C597" s="5" t="s">
        <v>2768</v>
      </c>
      <c r="D597" s="13">
        <v>133.81666666666669</v>
      </c>
      <c r="E597" s="5">
        <v>20</v>
      </c>
      <c r="F597" s="5"/>
      <c r="G597" s="5">
        <v>1</v>
      </c>
      <c r="H597" s="5">
        <v>1</v>
      </c>
      <c r="I597" s="5">
        <v>1</v>
      </c>
      <c r="J597" s="5">
        <v>10</v>
      </c>
      <c r="K597" s="14">
        <f t="shared" si="63"/>
        <v>2676.3333333333339</v>
      </c>
      <c r="L597" s="14">
        <f t="shared" si="64"/>
        <v>0</v>
      </c>
      <c r="M597" s="14">
        <f t="shared" si="65"/>
        <v>133.81666666666669</v>
      </c>
      <c r="N597" s="14">
        <f t="shared" si="66"/>
        <v>133.81666666666669</v>
      </c>
      <c r="O597" s="14">
        <f t="shared" si="67"/>
        <v>133.81666666666669</v>
      </c>
      <c r="P597" s="14">
        <f t="shared" si="68"/>
        <v>1338.166666666667</v>
      </c>
      <c r="Q597" s="15">
        <f t="shared" si="69"/>
        <v>4415.9500000000007</v>
      </c>
      <c r="R597" s="11" t="s">
        <v>1580</v>
      </c>
      <c r="S597" s="3" t="s">
        <v>1581</v>
      </c>
      <c r="T597" s="3" t="s">
        <v>18</v>
      </c>
      <c r="U597" s="3" t="s">
        <v>1569</v>
      </c>
      <c r="V597" s="2" t="s">
        <v>20</v>
      </c>
      <c r="W597" s="21"/>
      <c r="X597" s="16">
        <v>0.22</v>
      </c>
    </row>
    <row r="598" spans="1:24" ht="60" x14ac:dyDescent="0.25">
      <c r="A598" s="3" t="s">
        <v>1582</v>
      </c>
      <c r="B598" s="3" t="s">
        <v>2771</v>
      </c>
      <c r="C598" s="5" t="s">
        <v>2768</v>
      </c>
      <c r="D598" s="13">
        <v>129.03333333333333</v>
      </c>
      <c r="E598" s="5">
        <v>20</v>
      </c>
      <c r="F598" s="5"/>
      <c r="G598" s="5">
        <v>1</v>
      </c>
      <c r="H598" s="5">
        <v>1</v>
      </c>
      <c r="I598" s="5">
        <v>1</v>
      </c>
      <c r="J598" s="5">
        <v>10</v>
      </c>
      <c r="K598" s="14">
        <f t="shared" si="63"/>
        <v>2580.6666666666665</v>
      </c>
      <c r="L598" s="14">
        <f t="shared" si="64"/>
        <v>0</v>
      </c>
      <c r="M598" s="14">
        <f t="shared" si="65"/>
        <v>129.03333333333333</v>
      </c>
      <c r="N598" s="14">
        <f t="shared" si="66"/>
        <v>129.03333333333333</v>
      </c>
      <c r="O598" s="14">
        <f t="shared" si="67"/>
        <v>129.03333333333333</v>
      </c>
      <c r="P598" s="14">
        <f t="shared" si="68"/>
        <v>1290.3333333333333</v>
      </c>
      <c r="Q598" s="15">
        <f t="shared" si="69"/>
        <v>4258.0999999999995</v>
      </c>
      <c r="R598" s="11" t="s">
        <v>1583</v>
      </c>
      <c r="S598" s="3" t="s">
        <v>1584</v>
      </c>
      <c r="T598" s="3" t="s">
        <v>18</v>
      </c>
      <c r="U598" s="3" t="s">
        <v>1569</v>
      </c>
      <c r="V598" s="2" t="s">
        <v>20</v>
      </c>
      <c r="W598" s="21"/>
      <c r="X598" s="16">
        <v>0.22</v>
      </c>
    </row>
    <row r="599" spans="1:24" ht="45" x14ac:dyDescent="0.25">
      <c r="A599" s="3" t="s">
        <v>1585</v>
      </c>
      <c r="B599" s="3" t="s">
        <v>2771</v>
      </c>
      <c r="C599" s="5" t="s">
        <v>2768</v>
      </c>
      <c r="D599" s="13">
        <v>69.63333333333334</v>
      </c>
      <c r="E599" s="5">
        <v>20</v>
      </c>
      <c r="F599" s="5"/>
      <c r="G599" s="5">
        <v>1</v>
      </c>
      <c r="H599" s="5">
        <v>1</v>
      </c>
      <c r="I599" s="5">
        <v>1</v>
      </c>
      <c r="J599" s="5">
        <v>10</v>
      </c>
      <c r="K599" s="14">
        <f t="shared" si="63"/>
        <v>1392.6666666666667</v>
      </c>
      <c r="L599" s="14">
        <f t="shared" si="64"/>
        <v>0</v>
      </c>
      <c r="M599" s="14">
        <f t="shared" si="65"/>
        <v>69.63333333333334</v>
      </c>
      <c r="N599" s="14">
        <f t="shared" si="66"/>
        <v>69.63333333333334</v>
      </c>
      <c r="O599" s="14">
        <f t="shared" si="67"/>
        <v>69.63333333333334</v>
      </c>
      <c r="P599" s="14">
        <f t="shared" si="68"/>
        <v>696.33333333333337</v>
      </c>
      <c r="Q599" s="15">
        <f t="shared" si="69"/>
        <v>2297.9000000000005</v>
      </c>
      <c r="R599" s="11" t="s">
        <v>1586</v>
      </c>
      <c r="S599" s="3" t="s">
        <v>1587</v>
      </c>
      <c r="T599" s="3" t="s">
        <v>18</v>
      </c>
      <c r="U599" s="3" t="s">
        <v>1588</v>
      </c>
      <c r="V599" s="2" t="s">
        <v>20</v>
      </c>
      <c r="W599" s="21"/>
      <c r="X599" s="16">
        <v>0.22</v>
      </c>
    </row>
    <row r="600" spans="1:24" ht="60" x14ac:dyDescent="0.25">
      <c r="A600" s="3" t="s">
        <v>1589</v>
      </c>
      <c r="B600" s="3" t="s">
        <v>2771</v>
      </c>
      <c r="C600" s="5" t="s">
        <v>2768</v>
      </c>
      <c r="D600" s="13">
        <v>60.70000000000001</v>
      </c>
      <c r="E600" s="5">
        <v>20</v>
      </c>
      <c r="F600" s="5"/>
      <c r="G600" s="5">
        <v>1</v>
      </c>
      <c r="H600" s="5">
        <v>1</v>
      </c>
      <c r="I600" s="5">
        <v>1</v>
      </c>
      <c r="J600" s="5">
        <v>10</v>
      </c>
      <c r="K600" s="14">
        <f t="shared" si="63"/>
        <v>1214.0000000000002</v>
      </c>
      <c r="L600" s="14">
        <f t="shared" si="64"/>
        <v>0</v>
      </c>
      <c r="M600" s="14">
        <f t="shared" si="65"/>
        <v>60.70000000000001</v>
      </c>
      <c r="N600" s="14">
        <f t="shared" si="66"/>
        <v>60.70000000000001</v>
      </c>
      <c r="O600" s="14">
        <f t="shared" si="67"/>
        <v>60.70000000000001</v>
      </c>
      <c r="P600" s="14">
        <f t="shared" si="68"/>
        <v>607.00000000000011</v>
      </c>
      <c r="Q600" s="15">
        <f t="shared" si="69"/>
        <v>2003.1000000000004</v>
      </c>
      <c r="R600" s="11" t="s">
        <v>1590</v>
      </c>
      <c r="S600" s="3" t="s">
        <v>1591</v>
      </c>
      <c r="T600" s="3" t="s">
        <v>18</v>
      </c>
      <c r="U600" s="3" t="s">
        <v>1592</v>
      </c>
      <c r="V600" s="2" t="s">
        <v>20</v>
      </c>
      <c r="W600" s="21"/>
      <c r="X600" s="16">
        <v>0.22</v>
      </c>
    </row>
    <row r="601" spans="1:24" ht="45" x14ac:dyDescent="0.25">
      <c r="A601" s="3" t="s">
        <v>1593</v>
      </c>
      <c r="B601" s="3" t="s">
        <v>2771</v>
      </c>
      <c r="C601" s="5" t="s">
        <v>2768</v>
      </c>
      <c r="D601" s="13">
        <v>25.866666666666667</v>
      </c>
      <c r="E601" s="5">
        <v>20</v>
      </c>
      <c r="F601" s="5"/>
      <c r="G601" s="5">
        <v>1</v>
      </c>
      <c r="H601" s="5">
        <v>1</v>
      </c>
      <c r="I601" s="5">
        <v>1</v>
      </c>
      <c r="J601" s="5">
        <v>10</v>
      </c>
      <c r="K601" s="14">
        <f t="shared" si="63"/>
        <v>517.33333333333337</v>
      </c>
      <c r="L601" s="14">
        <f t="shared" si="64"/>
        <v>0</v>
      </c>
      <c r="M601" s="14">
        <f t="shared" si="65"/>
        <v>25.866666666666667</v>
      </c>
      <c r="N601" s="14">
        <f t="shared" si="66"/>
        <v>25.866666666666667</v>
      </c>
      <c r="O601" s="14">
        <f t="shared" si="67"/>
        <v>25.866666666666667</v>
      </c>
      <c r="P601" s="14">
        <f t="shared" si="68"/>
        <v>258.66666666666669</v>
      </c>
      <c r="Q601" s="15">
        <f t="shared" si="69"/>
        <v>853.60000000000014</v>
      </c>
      <c r="R601" s="11" t="s">
        <v>1594</v>
      </c>
      <c r="S601" s="3" t="s">
        <v>1595</v>
      </c>
      <c r="T601" s="3" t="s">
        <v>18</v>
      </c>
      <c r="U601" s="3" t="s">
        <v>1596</v>
      </c>
      <c r="V601" s="2" t="s">
        <v>20</v>
      </c>
      <c r="W601" s="21"/>
      <c r="X601" s="16">
        <v>0.22</v>
      </c>
    </row>
    <row r="602" spans="1:24" ht="45" x14ac:dyDescent="0.25">
      <c r="A602" s="3" t="s">
        <v>1597</v>
      </c>
      <c r="B602" s="3" t="s">
        <v>2771</v>
      </c>
      <c r="C602" s="5" t="s">
        <v>2768</v>
      </c>
      <c r="D602" s="13">
        <v>27.983333333333331</v>
      </c>
      <c r="E602" s="5">
        <v>20</v>
      </c>
      <c r="F602" s="5"/>
      <c r="G602" s="5">
        <v>1</v>
      </c>
      <c r="H602" s="5">
        <v>1</v>
      </c>
      <c r="I602" s="5">
        <v>1</v>
      </c>
      <c r="J602" s="5">
        <v>10</v>
      </c>
      <c r="K602" s="14">
        <f t="shared" si="63"/>
        <v>559.66666666666663</v>
      </c>
      <c r="L602" s="14">
        <f t="shared" si="64"/>
        <v>0</v>
      </c>
      <c r="M602" s="14">
        <f t="shared" si="65"/>
        <v>27.983333333333331</v>
      </c>
      <c r="N602" s="14">
        <f t="shared" si="66"/>
        <v>27.983333333333331</v>
      </c>
      <c r="O602" s="14">
        <f t="shared" si="67"/>
        <v>27.983333333333331</v>
      </c>
      <c r="P602" s="14">
        <f t="shared" si="68"/>
        <v>279.83333333333331</v>
      </c>
      <c r="Q602" s="15">
        <f t="shared" si="69"/>
        <v>923.45</v>
      </c>
      <c r="R602" s="11" t="s">
        <v>1594</v>
      </c>
      <c r="S602" s="3" t="s">
        <v>1598</v>
      </c>
      <c r="T602" s="3" t="s">
        <v>18</v>
      </c>
      <c r="U602" s="3" t="s">
        <v>1596</v>
      </c>
      <c r="V602" s="2" t="s">
        <v>20</v>
      </c>
      <c r="W602" s="21"/>
      <c r="X602" s="16">
        <v>0.22</v>
      </c>
    </row>
    <row r="603" spans="1:24" ht="60" x14ac:dyDescent="0.25">
      <c r="A603" s="3" t="s">
        <v>2569</v>
      </c>
      <c r="B603" s="3" t="s">
        <v>2770</v>
      </c>
      <c r="C603" s="5" t="s">
        <v>2768</v>
      </c>
      <c r="D603" s="13">
        <v>55.32</v>
      </c>
      <c r="E603" s="5">
        <v>20</v>
      </c>
      <c r="F603" s="5"/>
      <c r="G603" s="5">
        <v>1</v>
      </c>
      <c r="H603" s="5">
        <v>1</v>
      </c>
      <c r="I603" s="5">
        <v>1</v>
      </c>
      <c r="J603" s="5">
        <v>10</v>
      </c>
      <c r="K603" s="14">
        <f t="shared" si="63"/>
        <v>1106.4000000000001</v>
      </c>
      <c r="L603" s="14">
        <f t="shared" si="64"/>
        <v>0</v>
      </c>
      <c r="M603" s="14">
        <f t="shared" si="65"/>
        <v>55.32</v>
      </c>
      <c r="N603" s="14">
        <f t="shared" si="66"/>
        <v>55.32</v>
      </c>
      <c r="O603" s="14">
        <f t="shared" si="67"/>
        <v>55.32</v>
      </c>
      <c r="P603" s="14">
        <f t="shared" si="68"/>
        <v>553.20000000000005</v>
      </c>
      <c r="Q603" s="15">
        <f t="shared" si="69"/>
        <v>1825.56</v>
      </c>
      <c r="R603" s="11" t="s">
        <v>2990</v>
      </c>
      <c r="S603" s="3" t="s">
        <v>2570</v>
      </c>
      <c r="T603" s="3" t="s">
        <v>2773</v>
      </c>
      <c r="U603" s="3" t="s">
        <v>1655</v>
      </c>
      <c r="V603" s="3" t="s">
        <v>2991</v>
      </c>
      <c r="W603" s="23">
        <v>4038653153763</v>
      </c>
      <c r="X603" s="16">
        <v>0.22</v>
      </c>
    </row>
    <row r="604" spans="1:24" ht="60" x14ac:dyDescent="0.25">
      <c r="A604" s="3" t="s">
        <v>1656</v>
      </c>
      <c r="B604" s="3" t="s">
        <v>2771</v>
      </c>
      <c r="C604" s="5" t="s">
        <v>2768</v>
      </c>
      <c r="D604" s="13">
        <v>56.753846153846169</v>
      </c>
      <c r="E604" s="5">
        <v>20</v>
      </c>
      <c r="F604" s="5"/>
      <c r="G604" s="5">
        <v>1</v>
      </c>
      <c r="H604" s="5">
        <v>1</v>
      </c>
      <c r="I604" s="5">
        <v>1</v>
      </c>
      <c r="J604" s="5">
        <v>10</v>
      </c>
      <c r="K604" s="14">
        <f t="shared" si="63"/>
        <v>1135.0769230769233</v>
      </c>
      <c r="L604" s="14">
        <f t="shared" si="64"/>
        <v>0</v>
      </c>
      <c r="M604" s="14">
        <f t="shared" si="65"/>
        <v>56.753846153846169</v>
      </c>
      <c r="N604" s="14">
        <f t="shared" si="66"/>
        <v>56.753846153846169</v>
      </c>
      <c r="O604" s="14">
        <f t="shared" si="67"/>
        <v>56.753846153846169</v>
      </c>
      <c r="P604" s="14">
        <f t="shared" si="68"/>
        <v>567.53846153846166</v>
      </c>
      <c r="Q604" s="15">
        <f t="shared" si="69"/>
        <v>1872.8769230769233</v>
      </c>
      <c r="R604" s="11" t="s">
        <v>1657</v>
      </c>
      <c r="S604" s="3" t="s">
        <v>1658</v>
      </c>
      <c r="T604" s="3" t="s">
        <v>18</v>
      </c>
      <c r="U604" s="3" t="s">
        <v>1122</v>
      </c>
      <c r="V604" s="2" t="s">
        <v>20</v>
      </c>
      <c r="W604" s="21"/>
      <c r="X604" s="16">
        <v>0.22</v>
      </c>
    </row>
    <row r="605" spans="1:24" ht="60" x14ac:dyDescent="0.25">
      <c r="A605" s="3" t="s">
        <v>1659</v>
      </c>
      <c r="B605" s="3" t="s">
        <v>2771</v>
      </c>
      <c r="C605" s="5" t="s">
        <v>2768</v>
      </c>
      <c r="D605" s="13">
        <v>49.81666666666667</v>
      </c>
      <c r="E605" s="5">
        <v>20</v>
      </c>
      <c r="F605" s="5"/>
      <c r="G605" s="5">
        <v>1</v>
      </c>
      <c r="H605" s="5">
        <v>1</v>
      </c>
      <c r="I605" s="5">
        <v>1</v>
      </c>
      <c r="J605" s="5">
        <v>10</v>
      </c>
      <c r="K605" s="14">
        <f t="shared" si="63"/>
        <v>996.33333333333337</v>
      </c>
      <c r="L605" s="14">
        <f t="shared" si="64"/>
        <v>0</v>
      </c>
      <c r="M605" s="14">
        <f t="shared" si="65"/>
        <v>49.81666666666667</v>
      </c>
      <c r="N605" s="14">
        <f t="shared" si="66"/>
        <v>49.81666666666667</v>
      </c>
      <c r="O605" s="14">
        <f t="shared" si="67"/>
        <v>49.81666666666667</v>
      </c>
      <c r="P605" s="14">
        <f t="shared" si="68"/>
        <v>498.16666666666669</v>
      </c>
      <c r="Q605" s="15">
        <f t="shared" si="69"/>
        <v>1643.95</v>
      </c>
      <c r="R605" s="11" t="s">
        <v>1660</v>
      </c>
      <c r="S605" s="3" t="s">
        <v>1661</v>
      </c>
      <c r="T605" s="3" t="s">
        <v>18</v>
      </c>
      <c r="U605" s="3" t="s">
        <v>1122</v>
      </c>
      <c r="V605" s="2" t="s">
        <v>20</v>
      </c>
      <c r="W605" s="21"/>
      <c r="X605" s="16">
        <v>0.22</v>
      </c>
    </row>
    <row r="606" spans="1:24" ht="60" x14ac:dyDescent="0.25">
      <c r="A606" s="3" t="s">
        <v>1659</v>
      </c>
      <c r="B606" s="3" t="s">
        <v>2771</v>
      </c>
      <c r="C606" s="5" t="s">
        <v>2768</v>
      </c>
      <c r="D606" s="13">
        <v>60.949999999999996</v>
      </c>
      <c r="E606" s="5">
        <v>20</v>
      </c>
      <c r="F606" s="5"/>
      <c r="G606" s="5">
        <v>1</v>
      </c>
      <c r="H606" s="5">
        <v>1</v>
      </c>
      <c r="I606" s="5">
        <v>1</v>
      </c>
      <c r="J606" s="5">
        <v>10</v>
      </c>
      <c r="K606" s="14">
        <f t="shared" si="63"/>
        <v>1219</v>
      </c>
      <c r="L606" s="14">
        <f t="shared" si="64"/>
        <v>0</v>
      </c>
      <c r="M606" s="14">
        <f t="shared" si="65"/>
        <v>60.949999999999996</v>
      </c>
      <c r="N606" s="14">
        <f t="shared" si="66"/>
        <v>60.949999999999996</v>
      </c>
      <c r="O606" s="14">
        <f t="shared" si="67"/>
        <v>60.949999999999996</v>
      </c>
      <c r="P606" s="14">
        <f t="shared" si="68"/>
        <v>609.5</v>
      </c>
      <c r="Q606" s="15">
        <f t="shared" si="69"/>
        <v>2011.3500000000001</v>
      </c>
      <c r="R606" s="11" t="s">
        <v>1662</v>
      </c>
      <c r="S606" s="3" t="s">
        <v>1663</v>
      </c>
      <c r="T606" s="3" t="s">
        <v>18</v>
      </c>
      <c r="U606" s="3" t="s">
        <v>1122</v>
      </c>
      <c r="V606" s="2" t="s">
        <v>20</v>
      </c>
      <c r="W606" s="21"/>
      <c r="X606" s="16">
        <v>0.22</v>
      </c>
    </row>
    <row r="607" spans="1:24" ht="60" x14ac:dyDescent="0.25">
      <c r="A607" s="3" t="s">
        <v>1709</v>
      </c>
      <c r="B607" s="3" t="s">
        <v>2771</v>
      </c>
      <c r="C607" s="5" t="s">
        <v>2768</v>
      </c>
      <c r="D607" s="13">
        <v>19.466666666666665</v>
      </c>
      <c r="E607" s="5">
        <v>20</v>
      </c>
      <c r="F607" s="5"/>
      <c r="G607" s="5">
        <v>1</v>
      </c>
      <c r="H607" s="5">
        <v>1</v>
      </c>
      <c r="I607" s="5">
        <v>1</v>
      </c>
      <c r="J607" s="5">
        <v>10</v>
      </c>
      <c r="K607" s="14">
        <f t="shared" si="63"/>
        <v>389.33333333333331</v>
      </c>
      <c r="L607" s="14">
        <f t="shared" si="64"/>
        <v>0</v>
      </c>
      <c r="M607" s="14">
        <f t="shared" si="65"/>
        <v>19.466666666666665</v>
      </c>
      <c r="N607" s="14">
        <f t="shared" si="66"/>
        <v>19.466666666666665</v>
      </c>
      <c r="O607" s="14">
        <f t="shared" si="67"/>
        <v>19.466666666666665</v>
      </c>
      <c r="P607" s="14">
        <f t="shared" si="68"/>
        <v>194.66666666666666</v>
      </c>
      <c r="Q607" s="15">
        <f t="shared" si="69"/>
        <v>642.39999999999986</v>
      </c>
      <c r="R607" s="11" t="s">
        <v>1710</v>
      </c>
      <c r="S607" s="3" t="s">
        <v>1711</v>
      </c>
      <c r="T607" s="3" t="s">
        <v>18</v>
      </c>
      <c r="U607" s="3" t="s">
        <v>1712</v>
      </c>
      <c r="V607" s="2" t="s">
        <v>20</v>
      </c>
      <c r="W607" s="21"/>
      <c r="X607" s="16">
        <v>0.22</v>
      </c>
    </row>
    <row r="608" spans="1:24" ht="45" x14ac:dyDescent="0.25">
      <c r="A608" s="3" t="s">
        <v>1724</v>
      </c>
      <c r="B608" s="3" t="s">
        <v>2771</v>
      </c>
      <c r="C608" s="5" t="s">
        <v>2768</v>
      </c>
      <c r="D608" s="13">
        <v>31.883333333333333</v>
      </c>
      <c r="E608" s="5">
        <v>80</v>
      </c>
      <c r="F608" s="5"/>
      <c r="G608" s="5">
        <v>1</v>
      </c>
      <c r="H608" s="5">
        <v>1</v>
      </c>
      <c r="I608" s="5">
        <v>1</v>
      </c>
      <c r="J608" s="5">
        <v>10</v>
      </c>
      <c r="K608" s="14">
        <f t="shared" si="63"/>
        <v>2550.6666666666665</v>
      </c>
      <c r="L608" s="14">
        <f t="shared" si="64"/>
        <v>0</v>
      </c>
      <c r="M608" s="14">
        <f t="shared" si="65"/>
        <v>31.883333333333333</v>
      </c>
      <c r="N608" s="14">
        <f t="shared" si="66"/>
        <v>31.883333333333333</v>
      </c>
      <c r="O608" s="14">
        <f t="shared" si="67"/>
        <v>31.883333333333333</v>
      </c>
      <c r="P608" s="14">
        <f t="shared" si="68"/>
        <v>318.83333333333331</v>
      </c>
      <c r="Q608" s="15">
        <f t="shared" si="69"/>
        <v>2965.1499999999996</v>
      </c>
      <c r="R608" s="11" t="s">
        <v>1725</v>
      </c>
      <c r="S608" s="3" t="s">
        <v>1726</v>
      </c>
      <c r="T608" s="3" t="s">
        <v>18</v>
      </c>
      <c r="U608" s="3" t="s">
        <v>384</v>
      </c>
      <c r="V608" s="2" t="s">
        <v>20</v>
      </c>
      <c r="W608" s="21"/>
      <c r="X608" s="16">
        <v>0.22</v>
      </c>
    </row>
    <row r="609" spans="1:24" ht="45" x14ac:dyDescent="0.25">
      <c r="A609" s="3" t="s">
        <v>1727</v>
      </c>
      <c r="B609" s="3" t="s">
        <v>2771</v>
      </c>
      <c r="C609" s="5" t="s">
        <v>2768</v>
      </c>
      <c r="D609" s="13">
        <v>38.56666666666667</v>
      </c>
      <c r="E609" s="5">
        <v>80</v>
      </c>
      <c r="F609" s="5"/>
      <c r="G609" s="5">
        <v>1</v>
      </c>
      <c r="H609" s="5">
        <v>1</v>
      </c>
      <c r="I609" s="5">
        <v>1</v>
      </c>
      <c r="J609" s="5">
        <v>10</v>
      </c>
      <c r="K609" s="14">
        <f t="shared" si="63"/>
        <v>3085.3333333333335</v>
      </c>
      <c r="L609" s="14">
        <f t="shared" si="64"/>
        <v>0</v>
      </c>
      <c r="M609" s="14">
        <f t="shared" si="65"/>
        <v>38.56666666666667</v>
      </c>
      <c r="N609" s="14">
        <f t="shared" si="66"/>
        <v>38.56666666666667</v>
      </c>
      <c r="O609" s="14">
        <f t="shared" si="67"/>
        <v>38.56666666666667</v>
      </c>
      <c r="P609" s="14">
        <f t="shared" si="68"/>
        <v>385.66666666666669</v>
      </c>
      <c r="Q609" s="15">
        <f t="shared" si="69"/>
        <v>3586.7</v>
      </c>
      <c r="R609" s="11" t="s">
        <v>1728</v>
      </c>
      <c r="S609" s="3" t="s">
        <v>1729</v>
      </c>
      <c r="T609" s="3" t="s">
        <v>18</v>
      </c>
      <c r="U609" s="3" t="s">
        <v>384</v>
      </c>
      <c r="V609" s="2" t="s">
        <v>20</v>
      </c>
      <c r="W609" s="21"/>
      <c r="X609" s="16">
        <v>0.22</v>
      </c>
    </row>
    <row r="610" spans="1:24" ht="45" x14ac:dyDescent="0.25">
      <c r="A610" s="3" t="s">
        <v>1730</v>
      </c>
      <c r="B610" s="3" t="s">
        <v>2771</v>
      </c>
      <c r="C610" s="5" t="s">
        <v>2768</v>
      </c>
      <c r="D610" s="13">
        <v>59.300000000000004</v>
      </c>
      <c r="E610" s="5">
        <v>80</v>
      </c>
      <c r="F610" s="5"/>
      <c r="G610" s="5">
        <v>1</v>
      </c>
      <c r="H610" s="5">
        <v>1</v>
      </c>
      <c r="I610" s="5">
        <v>1</v>
      </c>
      <c r="J610" s="5">
        <v>10</v>
      </c>
      <c r="K610" s="14">
        <f t="shared" si="63"/>
        <v>4744</v>
      </c>
      <c r="L610" s="14">
        <f t="shared" si="64"/>
        <v>0</v>
      </c>
      <c r="M610" s="14">
        <f t="shared" si="65"/>
        <v>59.300000000000004</v>
      </c>
      <c r="N610" s="14">
        <f t="shared" si="66"/>
        <v>59.300000000000004</v>
      </c>
      <c r="O610" s="14">
        <f t="shared" si="67"/>
        <v>59.300000000000004</v>
      </c>
      <c r="P610" s="14">
        <f t="shared" si="68"/>
        <v>593</v>
      </c>
      <c r="Q610" s="15">
        <f t="shared" si="69"/>
        <v>5514.9000000000005</v>
      </c>
      <c r="R610" s="11" t="s">
        <v>1731</v>
      </c>
      <c r="S610" s="3" t="s">
        <v>1732</v>
      </c>
      <c r="T610" s="3" t="s">
        <v>18</v>
      </c>
      <c r="U610" s="3" t="s">
        <v>384</v>
      </c>
      <c r="V610" s="2" t="s">
        <v>20</v>
      </c>
      <c r="W610" s="21"/>
      <c r="X610" s="16">
        <v>0.22</v>
      </c>
    </row>
    <row r="611" spans="1:24" ht="45" x14ac:dyDescent="0.25">
      <c r="A611" s="3" t="s">
        <v>2573</v>
      </c>
      <c r="B611" s="3" t="s">
        <v>2770</v>
      </c>
      <c r="C611" s="5" t="s">
        <v>2768</v>
      </c>
      <c r="D611" s="13">
        <v>25.928999999999998</v>
      </c>
      <c r="E611" s="5">
        <v>80</v>
      </c>
      <c r="F611" s="5"/>
      <c r="G611" s="5">
        <v>1</v>
      </c>
      <c r="H611" s="5">
        <v>50</v>
      </c>
      <c r="I611" s="5">
        <v>1</v>
      </c>
      <c r="J611" s="5">
        <v>61</v>
      </c>
      <c r="K611" s="14">
        <f t="shared" si="63"/>
        <v>2074.3199999999997</v>
      </c>
      <c r="L611" s="14">
        <f t="shared" si="64"/>
        <v>0</v>
      </c>
      <c r="M611" s="14">
        <f t="shared" si="65"/>
        <v>25.928999999999998</v>
      </c>
      <c r="N611" s="14">
        <f t="shared" si="66"/>
        <v>1296.4499999999998</v>
      </c>
      <c r="O611" s="14">
        <f t="shared" si="67"/>
        <v>25.928999999999998</v>
      </c>
      <c r="P611" s="14">
        <f t="shared" si="68"/>
        <v>1581.6689999999999</v>
      </c>
      <c r="Q611" s="15">
        <f t="shared" si="69"/>
        <v>5004.2969999999996</v>
      </c>
      <c r="R611" s="11" t="s">
        <v>2992</v>
      </c>
      <c r="S611" s="3" t="s">
        <v>2574</v>
      </c>
      <c r="T611" s="3" t="s">
        <v>2773</v>
      </c>
      <c r="U611" s="3" t="s">
        <v>384</v>
      </c>
      <c r="V611" s="3" t="s">
        <v>2993</v>
      </c>
      <c r="W611" s="23">
        <v>4038653043187</v>
      </c>
      <c r="X611" s="16">
        <v>0.22</v>
      </c>
    </row>
    <row r="612" spans="1:24" ht="60" x14ac:dyDescent="0.25">
      <c r="A612" s="3" t="s">
        <v>2575</v>
      </c>
      <c r="B612" s="3" t="s">
        <v>2770</v>
      </c>
      <c r="C612" s="5" t="s">
        <v>2768</v>
      </c>
      <c r="D612" s="13">
        <v>29.399100000000001</v>
      </c>
      <c r="E612" s="5">
        <v>80</v>
      </c>
      <c r="F612" s="5"/>
      <c r="G612" s="5">
        <v>1</v>
      </c>
      <c r="H612" s="5">
        <v>1</v>
      </c>
      <c r="I612" s="5">
        <v>1</v>
      </c>
      <c r="J612" s="5">
        <v>10</v>
      </c>
      <c r="K612" s="14">
        <f t="shared" si="63"/>
        <v>2351.9279999999999</v>
      </c>
      <c r="L612" s="14">
        <f t="shared" si="64"/>
        <v>0</v>
      </c>
      <c r="M612" s="14">
        <f t="shared" si="65"/>
        <v>29.399100000000001</v>
      </c>
      <c r="N612" s="14">
        <f t="shared" si="66"/>
        <v>29.399100000000001</v>
      </c>
      <c r="O612" s="14">
        <f t="shared" si="67"/>
        <v>29.399100000000001</v>
      </c>
      <c r="P612" s="14">
        <f t="shared" si="68"/>
        <v>293.99099999999999</v>
      </c>
      <c r="Q612" s="15">
        <f t="shared" si="69"/>
        <v>2734.1163000000001</v>
      </c>
      <c r="R612" s="11" t="s">
        <v>2994</v>
      </c>
      <c r="S612" s="3" t="s">
        <v>2576</v>
      </c>
      <c r="T612" s="3" t="s">
        <v>2773</v>
      </c>
      <c r="U612" s="3" t="s">
        <v>384</v>
      </c>
      <c r="V612" s="3" t="s">
        <v>2995</v>
      </c>
      <c r="W612" s="23">
        <v>4038653043194</v>
      </c>
      <c r="X612" s="16">
        <v>0.22</v>
      </c>
    </row>
    <row r="613" spans="1:24" ht="45" x14ac:dyDescent="0.25">
      <c r="A613" s="3" t="s">
        <v>2577</v>
      </c>
      <c r="B613" s="3" t="s">
        <v>2770</v>
      </c>
      <c r="C613" s="5" t="s">
        <v>2768</v>
      </c>
      <c r="D613" s="13">
        <v>28.758400000000002</v>
      </c>
      <c r="E613" s="5">
        <v>80</v>
      </c>
      <c r="F613" s="5"/>
      <c r="G613" s="5">
        <v>1</v>
      </c>
      <c r="H613" s="5">
        <v>50</v>
      </c>
      <c r="I613" s="5">
        <v>1</v>
      </c>
      <c r="J613" s="5">
        <v>121</v>
      </c>
      <c r="K613" s="14">
        <f t="shared" si="63"/>
        <v>2300.672</v>
      </c>
      <c r="L613" s="14">
        <f t="shared" si="64"/>
        <v>0</v>
      </c>
      <c r="M613" s="14">
        <f t="shared" si="65"/>
        <v>28.758400000000002</v>
      </c>
      <c r="N613" s="14">
        <f t="shared" si="66"/>
        <v>1437.92</v>
      </c>
      <c r="O613" s="14">
        <f t="shared" si="67"/>
        <v>28.758400000000002</v>
      </c>
      <c r="P613" s="14">
        <f t="shared" si="68"/>
        <v>3479.7664000000004</v>
      </c>
      <c r="Q613" s="15">
        <f t="shared" si="69"/>
        <v>7275.8752000000004</v>
      </c>
      <c r="R613" s="11" t="s">
        <v>2996</v>
      </c>
      <c r="S613" s="3" t="s">
        <v>2578</v>
      </c>
      <c r="T613" s="3" t="s">
        <v>2773</v>
      </c>
      <c r="U613" s="3" t="s">
        <v>384</v>
      </c>
      <c r="V613" s="3" t="s">
        <v>2997</v>
      </c>
      <c r="W613" s="23">
        <v>4038653043200</v>
      </c>
      <c r="X613" s="16">
        <v>0.22</v>
      </c>
    </row>
    <row r="614" spans="1:24" ht="60" x14ac:dyDescent="0.25">
      <c r="A614" s="3" t="s">
        <v>2579</v>
      </c>
      <c r="B614" s="3" t="s">
        <v>2770</v>
      </c>
      <c r="C614" s="5" t="s">
        <v>2768</v>
      </c>
      <c r="D614" s="13">
        <v>36.627400000000002</v>
      </c>
      <c r="E614" s="5">
        <v>80</v>
      </c>
      <c r="F614" s="5"/>
      <c r="G614" s="5">
        <v>1</v>
      </c>
      <c r="H614" s="5">
        <v>1</v>
      </c>
      <c r="I614" s="5">
        <v>1</v>
      </c>
      <c r="J614" s="5">
        <v>10</v>
      </c>
      <c r="K614" s="14">
        <f t="shared" si="63"/>
        <v>2930.192</v>
      </c>
      <c r="L614" s="14">
        <f t="shared" si="64"/>
        <v>0</v>
      </c>
      <c r="M614" s="14">
        <f t="shared" si="65"/>
        <v>36.627400000000002</v>
      </c>
      <c r="N614" s="14">
        <f t="shared" si="66"/>
        <v>36.627400000000002</v>
      </c>
      <c r="O614" s="14">
        <f t="shared" si="67"/>
        <v>36.627400000000002</v>
      </c>
      <c r="P614" s="14">
        <f t="shared" si="68"/>
        <v>366.274</v>
      </c>
      <c r="Q614" s="15">
        <f t="shared" si="69"/>
        <v>3406.3481999999995</v>
      </c>
      <c r="R614" s="11" t="s">
        <v>2998</v>
      </c>
      <c r="S614" s="3" t="s">
        <v>2580</v>
      </c>
      <c r="T614" s="3" t="s">
        <v>2773</v>
      </c>
      <c r="U614" s="3" t="s">
        <v>384</v>
      </c>
      <c r="V614" s="3" t="s">
        <v>2999</v>
      </c>
      <c r="W614" s="23">
        <v>4038653043217</v>
      </c>
      <c r="X614" s="16">
        <v>0.22</v>
      </c>
    </row>
    <row r="615" spans="1:24" ht="45" x14ac:dyDescent="0.25">
      <c r="A615" s="3" t="s">
        <v>2581</v>
      </c>
      <c r="B615" s="3" t="s">
        <v>2770</v>
      </c>
      <c r="C615" s="5" t="s">
        <v>2768</v>
      </c>
      <c r="D615" s="13">
        <v>30.792300000000001</v>
      </c>
      <c r="E615" s="5">
        <v>80</v>
      </c>
      <c r="F615" s="5"/>
      <c r="G615" s="5">
        <v>1</v>
      </c>
      <c r="H615" s="5">
        <v>50</v>
      </c>
      <c r="I615" s="5">
        <v>1</v>
      </c>
      <c r="J615" s="5">
        <v>51</v>
      </c>
      <c r="K615" s="14">
        <f t="shared" si="63"/>
        <v>2463.384</v>
      </c>
      <c r="L615" s="14">
        <f t="shared" si="64"/>
        <v>0</v>
      </c>
      <c r="M615" s="14">
        <f t="shared" si="65"/>
        <v>30.792300000000001</v>
      </c>
      <c r="N615" s="14">
        <f t="shared" si="66"/>
        <v>1539.615</v>
      </c>
      <c r="O615" s="14">
        <f t="shared" si="67"/>
        <v>30.792300000000001</v>
      </c>
      <c r="P615" s="14">
        <f t="shared" si="68"/>
        <v>1570.4073000000001</v>
      </c>
      <c r="Q615" s="15">
        <f t="shared" si="69"/>
        <v>5634.9908999999998</v>
      </c>
      <c r="R615" s="11" t="s">
        <v>3000</v>
      </c>
      <c r="S615" s="3" t="s">
        <v>2582</v>
      </c>
      <c r="T615" s="3" t="s">
        <v>2773</v>
      </c>
      <c r="U615" s="3" t="s">
        <v>384</v>
      </c>
      <c r="V615" s="3" t="s">
        <v>3001</v>
      </c>
      <c r="W615" s="23">
        <v>4038653043224</v>
      </c>
      <c r="X615" s="16">
        <v>0.22</v>
      </c>
    </row>
    <row r="616" spans="1:24" ht="45" x14ac:dyDescent="0.25">
      <c r="A616" s="3" t="s">
        <v>2583</v>
      </c>
      <c r="B616" s="3" t="s">
        <v>2770</v>
      </c>
      <c r="C616" s="5" t="s">
        <v>2768</v>
      </c>
      <c r="D616" s="13">
        <v>39.2117</v>
      </c>
      <c r="E616" s="5">
        <v>80</v>
      </c>
      <c r="F616" s="5"/>
      <c r="G616" s="5">
        <v>1</v>
      </c>
      <c r="H616" s="5">
        <v>1</v>
      </c>
      <c r="I616" s="5">
        <v>1</v>
      </c>
      <c r="J616" s="5">
        <v>16</v>
      </c>
      <c r="K616" s="14">
        <f t="shared" si="63"/>
        <v>3136.9360000000001</v>
      </c>
      <c r="L616" s="14">
        <f t="shared" si="64"/>
        <v>0</v>
      </c>
      <c r="M616" s="14">
        <f t="shared" si="65"/>
        <v>39.2117</v>
      </c>
      <c r="N616" s="14">
        <f t="shared" si="66"/>
        <v>39.2117</v>
      </c>
      <c r="O616" s="14">
        <f t="shared" si="67"/>
        <v>39.2117</v>
      </c>
      <c r="P616" s="14">
        <f t="shared" si="68"/>
        <v>627.38720000000001</v>
      </c>
      <c r="Q616" s="15">
        <f t="shared" si="69"/>
        <v>3881.9582999999998</v>
      </c>
      <c r="R616" s="11" t="s">
        <v>3002</v>
      </c>
      <c r="S616" s="3" t="s">
        <v>2584</v>
      </c>
      <c r="T616" s="3" t="s">
        <v>2773</v>
      </c>
      <c r="U616" s="3" t="s">
        <v>384</v>
      </c>
      <c r="V616" s="3" t="s">
        <v>3003</v>
      </c>
      <c r="W616" s="23">
        <v>4038653043231</v>
      </c>
      <c r="X616" s="16">
        <v>0.22</v>
      </c>
    </row>
    <row r="617" spans="1:24" ht="45" x14ac:dyDescent="0.25">
      <c r="A617" s="3" t="s">
        <v>1736</v>
      </c>
      <c r="B617" s="3" t="s">
        <v>2771</v>
      </c>
      <c r="C617" s="5" t="s">
        <v>2768</v>
      </c>
      <c r="D617" s="13">
        <v>56.533333333333339</v>
      </c>
      <c r="E617" s="5">
        <v>80</v>
      </c>
      <c r="F617" s="5"/>
      <c r="G617" s="5">
        <v>1</v>
      </c>
      <c r="H617" s="5">
        <v>50</v>
      </c>
      <c r="I617" s="5">
        <v>1</v>
      </c>
      <c r="J617" s="5">
        <v>10</v>
      </c>
      <c r="K617" s="14">
        <f t="shared" si="63"/>
        <v>4522.666666666667</v>
      </c>
      <c r="L617" s="14">
        <f t="shared" si="64"/>
        <v>0</v>
      </c>
      <c r="M617" s="14">
        <f t="shared" si="65"/>
        <v>56.533333333333339</v>
      </c>
      <c r="N617" s="14">
        <f t="shared" si="66"/>
        <v>2826.666666666667</v>
      </c>
      <c r="O617" s="14">
        <f t="shared" si="67"/>
        <v>56.533333333333339</v>
      </c>
      <c r="P617" s="14">
        <f t="shared" si="68"/>
        <v>565.33333333333337</v>
      </c>
      <c r="Q617" s="15">
        <f t="shared" si="69"/>
        <v>8027.7333333333345</v>
      </c>
      <c r="R617" s="11" t="s">
        <v>1737</v>
      </c>
      <c r="S617" s="3" t="s">
        <v>1738</v>
      </c>
      <c r="T617" s="3" t="s">
        <v>18</v>
      </c>
      <c r="U617" s="3" t="s">
        <v>384</v>
      </c>
      <c r="V617" s="2" t="s">
        <v>20</v>
      </c>
      <c r="W617" s="21"/>
      <c r="X617" s="16">
        <v>0.22</v>
      </c>
    </row>
    <row r="618" spans="1:24" ht="45" x14ac:dyDescent="0.25">
      <c r="A618" s="3" t="s">
        <v>1739</v>
      </c>
      <c r="B618" s="3" t="s">
        <v>2771</v>
      </c>
      <c r="C618" s="5" t="s">
        <v>2768</v>
      </c>
      <c r="D618" s="13">
        <v>59.300000000000004</v>
      </c>
      <c r="E618" s="5">
        <v>80</v>
      </c>
      <c r="F618" s="5"/>
      <c r="G618" s="5">
        <v>1</v>
      </c>
      <c r="H618" s="5">
        <v>1</v>
      </c>
      <c r="I618" s="5">
        <v>1</v>
      </c>
      <c r="J618" s="5">
        <v>10</v>
      </c>
      <c r="K618" s="14">
        <f t="shared" si="63"/>
        <v>4744</v>
      </c>
      <c r="L618" s="14">
        <f t="shared" si="64"/>
        <v>0</v>
      </c>
      <c r="M618" s="14">
        <f t="shared" si="65"/>
        <v>59.300000000000004</v>
      </c>
      <c r="N618" s="14">
        <f t="shared" si="66"/>
        <v>59.300000000000004</v>
      </c>
      <c r="O618" s="14">
        <f t="shared" si="67"/>
        <v>59.300000000000004</v>
      </c>
      <c r="P618" s="14">
        <f t="shared" si="68"/>
        <v>593</v>
      </c>
      <c r="Q618" s="15">
        <f t="shared" si="69"/>
        <v>5514.9000000000005</v>
      </c>
      <c r="R618" s="11" t="s">
        <v>1740</v>
      </c>
      <c r="S618" s="3" t="s">
        <v>1741</v>
      </c>
      <c r="T618" s="3" t="s">
        <v>18</v>
      </c>
      <c r="U618" s="3" t="s">
        <v>384</v>
      </c>
      <c r="V618" s="2" t="s">
        <v>20</v>
      </c>
      <c r="W618" s="21"/>
      <c r="X618" s="16">
        <v>0.22</v>
      </c>
    </row>
    <row r="619" spans="1:24" ht="45" x14ac:dyDescent="0.25">
      <c r="A619" s="3" t="s">
        <v>1742</v>
      </c>
      <c r="B619" s="3" t="s">
        <v>2771</v>
      </c>
      <c r="C619" s="5" t="s">
        <v>2768</v>
      </c>
      <c r="D619" s="13">
        <v>31.916666666666664</v>
      </c>
      <c r="E619" s="5">
        <v>80</v>
      </c>
      <c r="F619" s="5"/>
      <c r="G619" s="5">
        <v>1</v>
      </c>
      <c r="H619" s="5">
        <v>1</v>
      </c>
      <c r="I619" s="5">
        <v>1</v>
      </c>
      <c r="J619" s="5">
        <v>15</v>
      </c>
      <c r="K619" s="14">
        <f t="shared" si="63"/>
        <v>2553.333333333333</v>
      </c>
      <c r="L619" s="14">
        <f t="shared" si="64"/>
        <v>0</v>
      </c>
      <c r="M619" s="14">
        <f t="shared" si="65"/>
        <v>31.916666666666664</v>
      </c>
      <c r="N619" s="14">
        <f t="shared" si="66"/>
        <v>31.916666666666664</v>
      </c>
      <c r="O619" s="14">
        <f t="shared" si="67"/>
        <v>31.916666666666664</v>
      </c>
      <c r="P619" s="14">
        <f t="shared" si="68"/>
        <v>478.74999999999994</v>
      </c>
      <c r="Q619" s="15">
        <f t="shared" si="69"/>
        <v>3127.8333333333326</v>
      </c>
      <c r="R619" s="11" t="s">
        <v>1743</v>
      </c>
      <c r="S619" s="3" t="s">
        <v>1744</v>
      </c>
      <c r="T619" s="3" t="s">
        <v>18</v>
      </c>
      <c r="U619" s="3" t="s">
        <v>384</v>
      </c>
      <c r="V619" s="2" t="s">
        <v>20</v>
      </c>
      <c r="W619" s="21"/>
      <c r="X619" s="16">
        <v>0.22</v>
      </c>
    </row>
    <row r="620" spans="1:24" ht="45" x14ac:dyDescent="0.25">
      <c r="A620" s="3" t="s">
        <v>1745</v>
      </c>
      <c r="B620" s="3" t="s">
        <v>2771</v>
      </c>
      <c r="C620" s="5" t="s">
        <v>2768</v>
      </c>
      <c r="D620" s="13">
        <v>36.15625</v>
      </c>
      <c r="E620" s="5">
        <v>80</v>
      </c>
      <c r="F620" s="5"/>
      <c r="G620" s="5">
        <v>1</v>
      </c>
      <c r="H620" s="5">
        <v>50</v>
      </c>
      <c r="I620" s="5">
        <v>1</v>
      </c>
      <c r="J620" s="5">
        <v>10</v>
      </c>
      <c r="K620" s="14">
        <f t="shared" si="63"/>
        <v>2892.5</v>
      </c>
      <c r="L620" s="14">
        <f t="shared" si="64"/>
        <v>0</v>
      </c>
      <c r="M620" s="14">
        <f t="shared" si="65"/>
        <v>36.15625</v>
      </c>
      <c r="N620" s="14">
        <f t="shared" si="66"/>
        <v>1807.8125</v>
      </c>
      <c r="O620" s="14">
        <f t="shared" si="67"/>
        <v>36.15625</v>
      </c>
      <c r="P620" s="14">
        <f t="shared" si="68"/>
        <v>361.5625</v>
      </c>
      <c r="Q620" s="15">
        <f t="shared" si="69"/>
        <v>5134.1875</v>
      </c>
      <c r="R620" s="11" t="s">
        <v>1728</v>
      </c>
      <c r="S620" s="3" t="s">
        <v>1729</v>
      </c>
      <c r="T620" s="3" t="s">
        <v>18</v>
      </c>
      <c r="U620" s="3" t="s">
        <v>384</v>
      </c>
      <c r="V620" s="2" t="s">
        <v>20</v>
      </c>
      <c r="W620" s="21"/>
      <c r="X620" s="16">
        <v>0.22</v>
      </c>
    </row>
    <row r="621" spans="1:24" ht="45" x14ac:dyDescent="0.25">
      <c r="A621" s="3" t="s">
        <v>2585</v>
      </c>
      <c r="B621" s="3" t="s">
        <v>2770</v>
      </c>
      <c r="C621" s="5" t="s">
        <v>2768</v>
      </c>
      <c r="D621" s="13">
        <v>25.93</v>
      </c>
      <c r="E621" s="5">
        <v>80</v>
      </c>
      <c r="F621" s="5"/>
      <c r="G621" s="5">
        <v>1</v>
      </c>
      <c r="H621" s="5">
        <v>1</v>
      </c>
      <c r="I621" s="5">
        <v>1</v>
      </c>
      <c r="J621" s="5">
        <v>10</v>
      </c>
      <c r="K621" s="14">
        <f t="shared" si="63"/>
        <v>2074.4</v>
      </c>
      <c r="L621" s="14">
        <f t="shared" si="64"/>
        <v>0</v>
      </c>
      <c r="M621" s="14">
        <f t="shared" si="65"/>
        <v>25.93</v>
      </c>
      <c r="N621" s="14">
        <f t="shared" si="66"/>
        <v>25.93</v>
      </c>
      <c r="O621" s="14">
        <f t="shared" si="67"/>
        <v>25.93</v>
      </c>
      <c r="P621" s="14">
        <f t="shared" si="68"/>
        <v>259.3</v>
      </c>
      <c r="Q621" s="15">
        <f t="shared" si="69"/>
        <v>2411.4899999999998</v>
      </c>
      <c r="R621" s="11" t="s">
        <v>3004</v>
      </c>
      <c r="S621" s="3" t="s">
        <v>2586</v>
      </c>
      <c r="T621" s="3" t="s">
        <v>2773</v>
      </c>
      <c r="U621" s="3" t="s">
        <v>384</v>
      </c>
      <c r="V621" s="3" t="s">
        <v>3005</v>
      </c>
      <c r="W621" s="23">
        <v>4038653043293</v>
      </c>
      <c r="X621" s="16">
        <v>0.22</v>
      </c>
    </row>
    <row r="622" spans="1:24" ht="45" x14ac:dyDescent="0.25">
      <c r="A622" s="3" t="s">
        <v>2587</v>
      </c>
      <c r="B622" s="3" t="s">
        <v>2770</v>
      </c>
      <c r="C622" s="5" t="s">
        <v>2768</v>
      </c>
      <c r="D622" s="13">
        <v>28.76</v>
      </c>
      <c r="E622" s="5">
        <v>80</v>
      </c>
      <c r="F622" s="5"/>
      <c r="G622" s="5">
        <v>1</v>
      </c>
      <c r="H622" s="5">
        <v>50</v>
      </c>
      <c r="I622" s="5">
        <v>1</v>
      </c>
      <c r="J622" s="5">
        <v>10</v>
      </c>
      <c r="K622" s="14">
        <f t="shared" si="63"/>
        <v>2300.8000000000002</v>
      </c>
      <c r="L622" s="14">
        <f t="shared" si="64"/>
        <v>0</v>
      </c>
      <c r="M622" s="14">
        <f t="shared" si="65"/>
        <v>28.76</v>
      </c>
      <c r="N622" s="14">
        <f t="shared" si="66"/>
        <v>1438</v>
      </c>
      <c r="O622" s="14">
        <f t="shared" si="67"/>
        <v>28.76</v>
      </c>
      <c r="P622" s="14">
        <f t="shared" si="68"/>
        <v>287.60000000000002</v>
      </c>
      <c r="Q622" s="15">
        <f t="shared" si="69"/>
        <v>4083.9200000000005</v>
      </c>
      <c r="R622" s="11" t="s">
        <v>3006</v>
      </c>
      <c r="S622" s="3" t="s">
        <v>2588</v>
      </c>
      <c r="T622" s="3" t="s">
        <v>2773</v>
      </c>
      <c r="U622" s="3" t="s">
        <v>384</v>
      </c>
      <c r="V622" s="3" t="s">
        <v>3007</v>
      </c>
      <c r="W622" s="23">
        <v>4038653043309</v>
      </c>
      <c r="X622" s="16">
        <v>0.22</v>
      </c>
    </row>
    <row r="623" spans="1:24" ht="45" x14ac:dyDescent="0.25">
      <c r="A623" s="3" t="s">
        <v>2589</v>
      </c>
      <c r="B623" s="3" t="s">
        <v>2770</v>
      </c>
      <c r="C623" s="5" t="s">
        <v>2768</v>
      </c>
      <c r="D623" s="13">
        <v>30.79</v>
      </c>
      <c r="E623" s="5">
        <v>80</v>
      </c>
      <c r="F623" s="5"/>
      <c r="G623" s="5">
        <v>1</v>
      </c>
      <c r="H623" s="5">
        <v>40</v>
      </c>
      <c r="I623" s="5">
        <v>1</v>
      </c>
      <c r="J623" s="5">
        <v>10</v>
      </c>
      <c r="K623" s="14">
        <f t="shared" si="63"/>
        <v>2463.1999999999998</v>
      </c>
      <c r="L623" s="14">
        <f t="shared" si="64"/>
        <v>0</v>
      </c>
      <c r="M623" s="14">
        <f t="shared" si="65"/>
        <v>30.79</v>
      </c>
      <c r="N623" s="14">
        <f t="shared" si="66"/>
        <v>1231.5999999999999</v>
      </c>
      <c r="O623" s="14">
        <f t="shared" si="67"/>
        <v>30.79</v>
      </c>
      <c r="P623" s="14">
        <f t="shared" si="68"/>
        <v>307.89999999999998</v>
      </c>
      <c r="Q623" s="15">
        <f t="shared" si="69"/>
        <v>4064.2799999999997</v>
      </c>
      <c r="R623" s="11" t="s">
        <v>3008</v>
      </c>
      <c r="S623" s="3" t="s">
        <v>2590</v>
      </c>
      <c r="T623" s="3" t="s">
        <v>2773</v>
      </c>
      <c r="U623" s="3" t="s">
        <v>384</v>
      </c>
      <c r="V623" s="3" t="s">
        <v>3009</v>
      </c>
      <c r="W623" s="23">
        <v>4038653043316</v>
      </c>
      <c r="X623" s="16">
        <v>0.22</v>
      </c>
    </row>
    <row r="624" spans="1:24" ht="60" x14ac:dyDescent="0.25">
      <c r="A624" s="3" t="s">
        <v>2591</v>
      </c>
      <c r="B624" s="3" t="s">
        <v>2770</v>
      </c>
      <c r="C624" s="5" t="s">
        <v>2768</v>
      </c>
      <c r="D624" s="13">
        <v>35.19</v>
      </c>
      <c r="E624" s="5">
        <v>80</v>
      </c>
      <c r="F624" s="5"/>
      <c r="G624" s="5">
        <v>1</v>
      </c>
      <c r="H624" s="5">
        <v>1</v>
      </c>
      <c r="I624" s="5">
        <v>1</v>
      </c>
      <c r="J624" s="5">
        <v>10</v>
      </c>
      <c r="K624" s="14">
        <f t="shared" si="63"/>
        <v>2815.2</v>
      </c>
      <c r="L624" s="14">
        <f t="shared" si="64"/>
        <v>0</v>
      </c>
      <c r="M624" s="14">
        <f t="shared" si="65"/>
        <v>35.19</v>
      </c>
      <c r="N624" s="14">
        <f t="shared" si="66"/>
        <v>35.19</v>
      </c>
      <c r="O624" s="14">
        <f t="shared" si="67"/>
        <v>35.19</v>
      </c>
      <c r="P624" s="14">
        <f t="shared" si="68"/>
        <v>351.9</v>
      </c>
      <c r="Q624" s="15">
        <f t="shared" si="69"/>
        <v>3272.67</v>
      </c>
      <c r="R624" s="11" t="s">
        <v>3010</v>
      </c>
      <c r="S624" s="3" t="s">
        <v>2592</v>
      </c>
      <c r="T624" s="3" t="s">
        <v>2773</v>
      </c>
      <c r="U624" s="3" t="s">
        <v>384</v>
      </c>
      <c r="V624" s="3" t="s">
        <v>3011</v>
      </c>
      <c r="W624" s="23">
        <v>4038653043323</v>
      </c>
      <c r="X624" s="16">
        <v>0.22</v>
      </c>
    </row>
    <row r="625" spans="1:24" ht="45" x14ac:dyDescent="0.25">
      <c r="A625" s="3" t="s">
        <v>1746</v>
      </c>
      <c r="B625" s="3" t="s">
        <v>2771</v>
      </c>
      <c r="C625" s="5" t="s">
        <v>2768</v>
      </c>
      <c r="D625" s="13">
        <v>59.300000000000004</v>
      </c>
      <c r="E625" s="5">
        <v>80</v>
      </c>
      <c r="F625" s="5"/>
      <c r="G625" s="5">
        <v>1</v>
      </c>
      <c r="H625" s="5">
        <v>1</v>
      </c>
      <c r="I625" s="5">
        <v>1</v>
      </c>
      <c r="J625" s="5">
        <v>10</v>
      </c>
      <c r="K625" s="14">
        <f t="shared" si="63"/>
        <v>4744</v>
      </c>
      <c r="L625" s="14">
        <f t="shared" si="64"/>
        <v>0</v>
      </c>
      <c r="M625" s="14">
        <f t="shared" si="65"/>
        <v>59.300000000000004</v>
      </c>
      <c r="N625" s="14">
        <f t="shared" si="66"/>
        <v>59.300000000000004</v>
      </c>
      <c r="O625" s="14">
        <f t="shared" si="67"/>
        <v>59.300000000000004</v>
      </c>
      <c r="P625" s="14">
        <f t="shared" si="68"/>
        <v>593</v>
      </c>
      <c r="Q625" s="15">
        <f t="shared" si="69"/>
        <v>5514.9000000000005</v>
      </c>
      <c r="R625" s="11" t="s">
        <v>1731</v>
      </c>
      <c r="S625" s="3" t="s">
        <v>1732</v>
      </c>
      <c r="T625" s="3" t="s">
        <v>18</v>
      </c>
      <c r="U625" s="3" t="s">
        <v>384</v>
      </c>
      <c r="V625" s="2" t="s">
        <v>20</v>
      </c>
      <c r="W625" s="21"/>
      <c r="X625" s="16">
        <v>0.22</v>
      </c>
    </row>
    <row r="626" spans="1:24" ht="60" x14ac:dyDescent="0.25">
      <c r="A626" s="3" t="s">
        <v>1747</v>
      </c>
      <c r="B626" s="3" t="s">
        <v>2771</v>
      </c>
      <c r="C626" s="5" t="s">
        <v>2768</v>
      </c>
      <c r="D626" s="13">
        <v>51.2</v>
      </c>
      <c r="E626" s="5">
        <v>80</v>
      </c>
      <c r="F626" s="5"/>
      <c r="G626" s="5">
        <v>1</v>
      </c>
      <c r="H626" s="5">
        <v>1</v>
      </c>
      <c r="I626" s="5">
        <v>1</v>
      </c>
      <c r="J626" s="5">
        <v>10</v>
      </c>
      <c r="K626" s="14">
        <f t="shared" si="63"/>
        <v>4096</v>
      </c>
      <c r="L626" s="14">
        <f t="shared" si="64"/>
        <v>0</v>
      </c>
      <c r="M626" s="14">
        <f t="shared" si="65"/>
        <v>51.2</v>
      </c>
      <c r="N626" s="14">
        <f t="shared" si="66"/>
        <v>51.2</v>
      </c>
      <c r="O626" s="14">
        <f t="shared" si="67"/>
        <v>51.2</v>
      </c>
      <c r="P626" s="14">
        <f t="shared" si="68"/>
        <v>512</v>
      </c>
      <c r="Q626" s="15">
        <f t="shared" si="69"/>
        <v>4761.5999999999995</v>
      </c>
      <c r="R626" s="11" t="s">
        <v>1748</v>
      </c>
      <c r="S626" s="3" t="s">
        <v>1749</v>
      </c>
      <c r="T626" s="3" t="s">
        <v>18</v>
      </c>
      <c r="U626" s="3" t="s">
        <v>384</v>
      </c>
      <c r="V626" s="2" t="s">
        <v>20</v>
      </c>
      <c r="W626" s="21"/>
      <c r="X626" s="16">
        <v>0.22</v>
      </c>
    </row>
    <row r="627" spans="1:24" ht="60" x14ac:dyDescent="0.25">
      <c r="A627" s="3" t="s">
        <v>2593</v>
      </c>
      <c r="B627" s="3" t="s">
        <v>2770</v>
      </c>
      <c r="C627" s="5" t="s">
        <v>2768</v>
      </c>
      <c r="D627" s="13">
        <v>67.05</v>
      </c>
      <c r="E627" s="5">
        <v>40</v>
      </c>
      <c r="F627" s="5"/>
      <c r="G627" s="5">
        <v>1</v>
      </c>
      <c r="H627" s="5">
        <v>1</v>
      </c>
      <c r="I627" s="5">
        <v>1</v>
      </c>
      <c r="J627" s="5">
        <v>10</v>
      </c>
      <c r="K627" s="14">
        <f t="shared" si="63"/>
        <v>2682</v>
      </c>
      <c r="L627" s="14">
        <f t="shared" si="64"/>
        <v>0</v>
      </c>
      <c r="M627" s="14">
        <f t="shared" si="65"/>
        <v>67.05</v>
      </c>
      <c r="N627" s="14">
        <f t="shared" si="66"/>
        <v>67.05</v>
      </c>
      <c r="O627" s="14">
        <f t="shared" si="67"/>
        <v>67.05</v>
      </c>
      <c r="P627" s="14">
        <f t="shared" si="68"/>
        <v>670.5</v>
      </c>
      <c r="Q627" s="15">
        <f t="shared" si="69"/>
        <v>3553.6500000000005</v>
      </c>
      <c r="R627" s="11" t="s">
        <v>3012</v>
      </c>
      <c r="S627" s="3" t="s">
        <v>2594</v>
      </c>
      <c r="T627" s="3" t="s">
        <v>2773</v>
      </c>
      <c r="U627" s="3" t="s">
        <v>1760</v>
      </c>
      <c r="V627" s="3" t="s">
        <v>3013</v>
      </c>
      <c r="W627" s="23">
        <v>4038653043330</v>
      </c>
      <c r="X627" s="16">
        <v>0.22</v>
      </c>
    </row>
    <row r="628" spans="1:24" ht="60" x14ac:dyDescent="0.25">
      <c r="A628" s="3" t="s">
        <v>1750</v>
      </c>
      <c r="B628" s="3" t="s">
        <v>2771</v>
      </c>
      <c r="C628" s="5" t="s">
        <v>2768</v>
      </c>
      <c r="D628" s="13">
        <v>76.693548387096754</v>
      </c>
      <c r="E628" s="5">
        <v>40</v>
      </c>
      <c r="F628" s="5"/>
      <c r="G628" s="5">
        <v>1</v>
      </c>
      <c r="H628" s="5">
        <v>1</v>
      </c>
      <c r="I628" s="5">
        <v>1</v>
      </c>
      <c r="J628" s="5">
        <v>10</v>
      </c>
      <c r="K628" s="14">
        <f t="shared" si="63"/>
        <v>3067.7419354838703</v>
      </c>
      <c r="L628" s="14">
        <f t="shared" si="64"/>
        <v>0</v>
      </c>
      <c r="M628" s="14">
        <f t="shared" si="65"/>
        <v>76.693548387096754</v>
      </c>
      <c r="N628" s="14">
        <f t="shared" si="66"/>
        <v>76.693548387096754</v>
      </c>
      <c r="O628" s="14">
        <f t="shared" si="67"/>
        <v>76.693548387096754</v>
      </c>
      <c r="P628" s="14">
        <f t="shared" si="68"/>
        <v>766.93548387096757</v>
      </c>
      <c r="Q628" s="15">
        <f t="shared" si="69"/>
        <v>4064.7580645161279</v>
      </c>
      <c r="R628" s="11" t="s">
        <v>1751</v>
      </c>
      <c r="S628" s="3" t="s">
        <v>1752</v>
      </c>
      <c r="T628" s="3" t="s">
        <v>18</v>
      </c>
      <c r="U628" s="3" t="s">
        <v>384</v>
      </c>
      <c r="V628" s="2" t="s">
        <v>20</v>
      </c>
      <c r="W628" s="21"/>
      <c r="X628" s="16">
        <v>0.22</v>
      </c>
    </row>
    <row r="629" spans="1:24" ht="60" x14ac:dyDescent="0.25">
      <c r="A629" s="3" t="s">
        <v>2593</v>
      </c>
      <c r="B629" s="3" t="s">
        <v>2770</v>
      </c>
      <c r="C629" s="5" t="s">
        <v>2768</v>
      </c>
      <c r="D629" s="13">
        <v>67.05</v>
      </c>
      <c r="E629" s="5">
        <v>40</v>
      </c>
      <c r="F629" s="5"/>
      <c r="G629" s="5">
        <v>1</v>
      </c>
      <c r="H629" s="5">
        <v>1</v>
      </c>
      <c r="I629" s="5">
        <v>1</v>
      </c>
      <c r="J629" s="5">
        <v>10</v>
      </c>
      <c r="K629" s="14">
        <f t="shared" si="63"/>
        <v>2682</v>
      </c>
      <c r="L629" s="14">
        <f t="shared" si="64"/>
        <v>0</v>
      </c>
      <c r="M629" s="14">
        <f t="shared" si="65"/>
        <v>67.05</v>
      </c>
      <c r="N629" s="14">
        <f t="shared" si="66"/>
        <v>67.05</v>
      </c>
      <c r="O629" s="14">
        <f t="shared" si="67"/>
        <v>67.05</v>
      </c>
      <c r="P629" s="14">
        <f t="shared" si="68"/>
        <v>670.5</v>
      </c>
      <c r="Q629" s="15">
        <f t="shared" si="69"/>
        <v>3553.6500000000005</v>
      </c>
      <c r="R629" s="11" t="s">
        <v>3014</v>
      </c>
      <c r="S629" s="3" t="s">
        <v>2595</v>
      </c>
      <c r="T629" s="3" t="s">
        <v>2773</v>
      </c>
      <c r="U629" s="3" t="s">
        <v>1760</v>
      </c>
      <c r="V629" s="3" t="s">
        <v>3015</v>
      </c>
      <c r="W629" s="23">
        <v>4038653043354</v>
      </c>
      <c r="X629" s="16">
        <v>0.22</v>
      </c>
    </row>
    <row r="630" spans="1:24" ht="75" x14ac:dyDescent="0.25">
      <c r="A630" s="3" t="s">
        <v>1750</v>
      </c>
      <c r="B630" s="3" t="s">
        <v>2771</v>
      </c>
      <c r="C630" s="5" t="s">
        <v>2768</v>
      </c>
      <c r="D630" s="13">
        <v>76.693548387096769</v>
      </c>
      <c r="E630" s="5">
        <v>40</v>
      </c>
      <c r="F630" s="5"/>
      <c r="G630" s="5">
        <v>1</v>
      </c>
      <c r="H630" s="5">
        <v>1</v>
      </c>
      <c r="I630" s="5">
        <v>1</v>
      </c>
      <c r="J630" s="5">
        <v>16</v>
      </c>
      <c r="K630" s="14">
        <f t="shared" si="63"/>
        <v>3067.7419354838707</v>
      </c>
      <c r="L630" s="14">
        <f t="shared" si="64"/>
        <v>0</v>
      </c>
      <c r="M630" s="14">
        <f t="shared" si="65"/>
        <v>76.693548387096769</v>
      </c>
      <c r="N630" s="14">
        <f t="shared" si="66"/>
        <v>76.693548387096769</v>
      </c>
      <c r="O630" s="14">
        <f t="shared" si="67"/>
        <v>76.693548387096769</v>
      </c>
      <c r="P630" s="14">
        <f t="shared" si="68"/>
        <v>1227.0967741935483</v>
      </c>
      <c r="Q630" s="15">
        <f t="shared" si="69"/>
        <v>4524.9193548387084</v>
      </c>
      <c r="R630" s="11" t="s">
        <v>1753</v>
      </c>
      <c r="S630" s="3" t="s">
        <v>1754</v>
      </c>
      <c r="T630" s="3" t="s">
        <v>18</v>
      </c>
      <c r="U630" s="3" t="s">
        <v>384</v>
      </c>
      <c r="V630" s="2" t="s">
        <v>20</v>
      </c>
      <c r="W630" s="21"/>
      <c r="X630" s="16">
        <v>0.22</v>
      </c>
    </row>
    <row r="631" spans="1:24" ht="60" x14ac:dyDescent="0.25">
      <c r="A631" s="3" t="s">
        <v>2593</v>
      </c>
      <c r="B631" s="3" t="s">
        <v>2770</v>
      </c>
      <c r="C631" s="5" t="s">
        <v>2768</v>
      </c>
      <c r="D631" s="13">
        <v>67.05</v>
      </c>
      <c r="E631" s="5">
        <v>40</v>
      </c>
      <c r="F631" s="5"/>
      <c r="G631" s="5">
        <v>1</v>
      </c>
      <c r="H631" s="5">
        <v>1</v>
      </c>
      <c r="I631" s="5">
        <v>1</v>
      </c>
      <c r="J631" s="5">
        <v>18</v>
      </c>
      <c r="K631" s="14">
        <f t="shared" si="63"/>
        <v>2682</v>
      </c>
      <c r="L631" s="14">
        <f t="shared" si="64"/>
        <v>0</v>
      </c>
      <c r="M631" s="14">
        <f t="shared" si="65"/>
        <v>67.05</v>
      </c>
      <c r="N631" s="14">
        <f t="shared" si="66"/>
        <v>67.05</v>
      </c>
      <c r="O631" s="14">
        <f t="shared" si="67"/>
        <v>67.05</v>
      </c>
      <c r="P631" s="14">
        <f t="shared" si="68"/>
        <v>1206.8999999999999</v>
      </c>
      <c r="Q631" s="15">
        <f t="shared" si="69"/>
        <v>4090.05</v>
      </c>
      <c r="R631" s="11" t="s">
        <v>3016</v>
      </c>
      <c r="S631" s="3" t="s">
        <v>2596</v>
      </c>
      <c r="T631" s="3" t="s">
        <v>2773</v>
      </c>
      <c r="U631" s="3" t="s">
        <v>1760</v>
      </c>
      <c r="V631" s="3" t="s">
        <v>3017</v>
      </c>
      <c r="W631" s="23">
        <v>4038653209439</v>
      </c>
      <c r="X631" s="16">
        <v>0.22</v>
      </c>
    </row>
    <row r="632" spans="1:24" ht="75" x14ac:dyDescent="0.25">
      <c r="A632" s="3" t="s">
        <v>1750</v>
      </c>
      <c r="B632" s="3" t="s">
        <v>2771</v>
      </c>
      <c r="C632" s="5" t="s">
        <v>2768</v>
      </c>
      <c r="D632" s="13">
        <v>78.322580645161295</v>
      </c>
      <c r="E632" s="5">
        <v>40</v>
      </c>
      <c r="F632" s="5"/>
      <c r="G632" s="5">
        <v>1</v>
      </c>
      <c r="H632" s="5">
        <v>1</v>
      </c>
      <c r="I632" s="5">
        <v>1</v>
      </c>
      <c r="J632" s="5">
        <v>18</v>
      </c>
      <c r="K632" s="14">
        <f t="shared" si="63"/>
        <v>3132.9032258064517</v>
      </c>
      <c r="L632" s="14">
        <f t="shared" si="64"/>
        <v>0</v>
      </c>
      <c r="M632" s="14">
        <f t="shared" si="65"/>
        <v>78.322580645161295</v>
      </c>
      <c r="N632" s="14">
        <f t="shared" si="66"/>
        <v>78.322580645161295</v>
      </c>
      <c r="O632" s="14">
        <f t="shared" si="67"/>
        <v>78.322580645161295</v>
      </c>
      <c r="P632" s="14">
        <f t="shared" si="68"/>
        <v>1409.8064516129034</v>
      </c>
      <c r="Q632" s="15">
        <f t="shared" si="69"/>
        <v>4777.677419354839</v>
      </c>
      <c r="R632" s="11" t="s">
        <v>1753</v>
      </c>
      <c r="S632" s="3" t="s">
        <v>1755</v>
      </c>
      <c r="T632" s="3" t="s">
        <v>18</v>
      </c>
      <c r="U632" s="3" t="s">
        <v>384</v>
      </c>
      <c r="V632" s="2" t="s">
        <v>20</v>
      </c>
      <c r="W632" s="21"/>
      <c r="X632" s="16">
        <v>0.22</v>
      </c>
    </row>
    <row r="633" spans="1:24" ht="60" x14ac:dyDescent="0.25">
      <c r="A633" s="3" t="s">
        <v>2593</v>
      </c>
      <c r="B633" s="3" t="s">
        <v>2770</v>
      </c>
      <c r="C633" s="5" t="s">
        <v>2768</v>
      </c>
      <c r="D633" s="13">
        <v>67.05</v>
      </c>
      <c r="E633" s="5">
        <v>40</v>
      </c>
      <c r="F633" s="5"/>
      <c r="G633" s="5">
        <v>1</v>
      </c>
      <c r="H633" s="5">
        <v>1</v>
      </c>
      <c r="I633" s="5">
        <v>1</v>
      </c>
      <c r="J633" s="5">
        <v>5</v>
      </c>
      <c r="K633" s="14">
        <f t="shared" si="63"/>
        <v>2682</v>
      </c>
      <c r="L633" s="14">
        <f t="shared" si="64"/>
        <v>0</v>
      </c>
      <c r="M633" s="14">
        <f t="shared" si="65"/>
        <v>67.05</v>
      </c>
      <c r="N633" s="14">
        <f t="shared" si="66"/>
        <v>67.05</v>
      </c>
      <c r="O633" s="14">
        <f t="shared" si="67"/>
        <v>67.05</v>
      </c>
      <c r="P633" s="14">
        <f t="shared" si="68"/>
        <v>335.25</v>
      </c>
      <c r="Q633" s="15">
        <f t="shared" si="69"/>
        <v>3218.4000000000005</v>
      </c>
      <c r="R633" s="11" t="s">
        <v>3018</v>
      </c>
      <c r="S633" s="3" t="s">
        <v>2597</v>
      </c>
      <c r="T633" s="3" t="s">
        <v>2773</v>
      </c>
      <c r="U633" s="3" t="s">
        <v>1760</v>
      </c>
      <c r="V633" s="3" t="s">
        <v>3019</v>
      </c>
      <c r="W633" s="23">
        <v>4038653043385</v>
      </c>
      <c r="X633" s="16">
        <v>0.22</v>
      </c>
    </row>
    <row r="634" spans="1:24" ht="75" x14ac:dyDescent="0.25">
      <c r="A634" s="3" t="s">
        <v>1750</v>
      </c>
      <c r="B634" s="3" t="s">
        <v>2771</v>
      </c>
      <c r="C634" s="5" t="s">
        <v>2768</v>
      </c>
      <c r="D634" s="13">
        <v>78.322580645161295</v>
      </c>
      <c r="E634" s="5">
        <v>40</v>
      </c>
      <c r="F634" s="5"/>
      <c r="G634" s="5">
        <v>1</v>
      </c>
      <c r="H634" s="5">
        <v>1</v>
      </c>
      <c r="I634" s="5">
        <v>1</v>
      </c>
      <c r="J634" s="5">
        <v>5</v>
      </c>
      <c r="K634" s="14">
        <f t="shared" si="63"/>
        <v>3132.9032258064517</v>
      </c>
      <c r="L634" s="14">
        <f t="shared" si="64"/>
        <v>0</v>
      </c>
      <c r="M634" s="14">
        <f t="shared" si="65"/>
        <v>78.322580645161295</v>
      </c>
      <c r="N634" s="14">
        <f t="shared" si="66"/>
        <v>78.322580645161295</v>
      </c>
      <c r="O634" s="14">
        <f t="shared" si="67"/>
        <v>78.322580645161295</v>
      </c>
      <c r="P634" s="14">
        <f t="shared" si="68"/>
        <v>391.61290322580646</v>
      </c>
      <c r="Q634" s="15">
        <f t="shared" si="69"/>
        <v>3759.4838709677424</v>
      </c>
      <c r="R634" s="11" t="s">
        <v>1753</v>
      </c>
      <c r="S634" s="3" t="s">
        <v>1756</v>
      </c>
      <c r="T634" s="3" t="s">
        <v>18</v>
      </c>
      <c r="U634" s="3" t="s">
        <v>384</v>
      </c>
      <c r="V634" s="2" t="s">
        <v>20</v>
      </c>
      <c r="W634" s="21"/>
      <c r="X634" s="16">
        <v>0.22</v>
      </c>
    </row>
    <row r="635" spans="1:24" ht="45" x14ac:dyDescent="0.25">
      <c r="A635" s="3" t="s">
        <v>1761</v>
      </c>
      <c r="B635" s="3" t="s">
        <v>2771</v>
      </c>
      <c r="C635" s="5" t="s">
        <v>2768</v>
      </c>
      <c r="D635" s="13">
        <v>148.88333333333335</v>
      </c>
      <c r="E635" s="5">
        <v>40</v>
      </c>
      <c r="F635" s="5"/>
      <c r="G635" s="5">
        <v>1</v>
      </c>
      <c r="H635" s="5">
        <v>1</v>
      </c>
      <c r="I635" s="5">
        <v>1</v>
      </c>
      <c r="J635" s="5">
        <v>5</v>
      </c>
      <c r="K635" s="14">
        <f t="shared" si="63"/>
        <v>5955.3333333333339</v>
      </c>
      <c r="L635" s="14">
        <f t="shared" si="64"/>
        <v>0</v>
      </c>
      <c r="M635" s="14">
        <f t="shared" si="65"/>
        <v>148.88333333333335</v>
      </c>
      <c r="N635" s="14">
        <f t="shared" si="66"/>
        <v>148.88333333333335</v>
      </c>
      <c r="O635" s="14">
        <f t="shared" si="67"/>
        <v>148.88333333333335</v>
      </c>
      <c r="P635" s="14">
        <f t="shared" si="68"/>
        <v>744.41666666666674</v>
      </c>
      <c r="Q635" s="15">
        <f t="shared" si="69"/>
        <v>7146.4000000000005</v>
      </c>
      <c r="R635" s="11" t="s">
        <v>1762</v>
      </c>
      <c r="S635" s="3" t="s">
        <v>1763</v>
      </c>
      <c r="T635" s="3" t="s">
        <v>18</v>
      </c>
      <c r="U635" s="3" t="s">
        <v>384</v>
      </c>
      <c r="V635" s="2" t="s">
        <v>20</v>
      </c>
      <c r="W635" s="21"/>
      <c r="X635" s="16">
        <v>0.22</v>
      </c>
    </row>
    <row r="636" spans="1:24" ht="45" x14ac:dyDescent="0.25">
      <c r="A636" s="3" t="s">
        <v>1764</v>
      </c>
      <c r="B636" s="3" t="s">
        <v>2771</v>
      </c>
      <c r="C636" s="5" t="s">
        <v>2768</v>
      </c>
      <c r="D636" s="13">
        <v>177.95000000000002</v>
      </c>
      <c r="E636" s="5">
        <v>40</v>
      </c>
      <c r="F636" s="5"/>
      <c r="G636" s="5">
        <v>1</v>
      </c>
      <c r="H636" s="5">
        <v>1</v>
      </c>
      <c r="I636" s="5">
        <v>1</v>
      </c>
      <c r="J636" s="5">
        <v>5</v>
      </c>
      <c r="K636" s="14">
        <f t="shared" si="63"/>
        <v>7118.0000000000009</v>
      </c>
      <c r="L636" s="14">
        <f t="shared" si="64"/>
        <v>0</v>
      </c>
      <c r="M636" s="14">
        <f t="shared" si="65"/>
        <v>177.95000000000002</v>
      </c>
      <c r="N636" s="14">
        <f t="shared" si="66"/>
        <v>177.95000000000002</v>
      </c>
      <c r="O636" s="14">
        <f t="shared" si="67"/>
        <v>177.95000000000002</v>
      </c>
      <c r="P636" s="14">
        <f t="shared" si="68"/>
        <v>889.75000000000011</v>
      </c>
      <c r="Q636" s="15">
        <f t="shared" si="69"/>
        <v>8541.6</v>
      </c>
      <c r="R636" s="11" t="s">
        <v>1765</v>
      </c>
      <c r="S636" s="3" t="s">
        <v>1766</v>
      </c>
      <c r="T636" s="3" t="s">
        <v>18</v>
      </c>
      <c r="U636" s="3" t="s">
        <v>384</v>
      </c>
      <c r="V636" s="2" t="s">
        <v>20</v>
      </c>
      <c r="W636" s="21"/>
      <c r="X636" s="16">
        <v>0.22</v>
      </c>
    </row>
    <row r="637" spans="1:24" ht="60" x14ac:dyDescent="0.25">
      <c r="A637" s="3" t="s">
        <v>1781</v>
      </c>
      <c r="B637" s="3" t="s">
        <v>2771</v>
      </c>
      <c r="C637" s="5" t="s">
        <v>2768</v>
      </c>
      <c r="D637" s="13">
        <v>158.59375</v>
      </c>
      <c r="E637" s="5">
        <v>40</v>
      </c>
      <c r="F637" s="5"/>
      <c r="G637" s="5">
        <v>1</v>
      </c>
      <c r="H637" s="5">
        <v>1</v>
      </c>
      <c r="I637" s="5">
        <v>1</v>
      </c>
      <c r="J637" s="5">
        <v>5</v>
      </c>
      <c r="K637" s="14">
        <f t="shared" si="63"/>
        <v>6343.75</v>
      </c>
      <c r="L637" s="14">
        <f t="shared" si="64"/>
        <v>0</v>
      </c>
      <c r="M637" s="14">
        <f t="shared" si="65"/>
        <v>158.59375</v>
      </c>
      <c r="N637" s="14">
        <f t="shared" si="66"/>
        <v>158.59375</v>
      </c>
      <c r="O637" s="14">
        <f t="shared" si="67"/>
        <v>158.59375</v>
      </c>
      <c r="P637" s="14">
        <f t="shared" si="68"/>
        <v>792.96875</v>
      </c>
      <c r="Q637" s="15">
        <f t="shared" si="69"/>
        <v>7612.5</v>
      </c>
      <c r="R637" s="11" t="s">
        <v>1782</v>
      </c>
      <c r="S637" s="3" t="s">
        <v>1783</v>
      </c>
      <c r="T637" s="3" t="s">
        <v>18</v>
      </c>
      <c r="U637" s="3" t="s">
        <v>1784</v>
      </c>
      <c r="V637" s="2" t="s">
        <v>20</v>
      </c>
      <c r="W637" s="21"/>
      <c r="X637" s="16">
        <v>0.22</v>
      </c>
    </row>
    <row r="638" spans="1:24" ht="60" x14ac:dyDescent="0.25">
      <c r="A638" s="3" t="s">
        <v>2600</v>
      </c>
      <c r="B638" s="3" t="s">
        <v>2770</v>
      </c>
      <c r="C638" s="5" t="s">
        <v>2768</v>
      </c>
      <c r="D638" s="13">
        <v>153.03270000000001</v>
      </c>
      <c r="E638" s="5">
        <v>40</v>
      </c>
      <c r="F638" s="5"/>
      <c r="G638" s="5">
        <v>1</v>
      </c>
      <c r="H638" s="5">
        <v>1</v>
      </c>
      <c r="I638" s="5">
        <v>1</v>
      </c>
      <c r="J638" s="5">
        <v>5</v>
      </c>
      <c r="K638" s="14">
        <f t="shared" si="63"/>
        <v>6121.308</v>
      </c>
      <c r="L638" s="14">
        <f t="shared" si="64"/>
        <v>0</v>
      </c>
      <c r="M638" s="14">
        <f t="shared" si="65"/>
        <v>153.03270000000001</v>
      </c>
      <c r="N638" s="14">
        <f t="shared" si="66"/>
        <v>153.03270000000001</v>
      </c>
      <c r="O638" s="14">
        <f t="shared" si="67"/>
        <v>153.03270000000001</v>
      </c>
      <c r="P638" s="14">
        <f t="shared" si="68"/>
        <v>765.1635</v>
      </c>
      <c r="Q638" s="15">
        <f t="shared" si="69"/>
        <v>7345.5695999999989</v>
      </c>
      <c r="R638" s="11" t="s">
        <v>3020</v>
      </c>
      <c r="S638" s="3" t="s">
        <v>2601</v>
      </c>
      <c r="T638" s="3" t="s">
        <v>2773</v>
      </c>
      <c r="U638" s="3" t="s">
        <v>3021</v>
      </c>
      <c r="V638" s="3" t="s">
        <v>3022</v>
      </c>
      <c r="W638" s="23">
        <v>4038653156207</v>
      </c>
      <c r="X638" s="16">
        <v>0.22</v>
      </c>
    </row>
    <row r="639" spans="1:24" ht="60" x14ac:dyDescent="0.25">
      <c r="A639" s="3" t="s">
        <v>2602</v>
      </c>
      <c r="B639" s="3" t="s">
        <v>2770</v>
      </c>
      <c r="C639" s="5" t="s">
        <v>2768</v>
      </c>
      <c r="D639" s="13">
        <v>164.9093</v>
      </c>
      <c r="E639" s="5">
        <v>40</v>
      </c>
      <c r="F639" s="5"/>
      <c r="G639" s="5">
        <v>1</v>
      </c>
      <c r="H639" s="5">
        <v>1</v>
      </c>
      <c r="I639" s="5">
        <v>1</v>
      </c>
      <c r="J639" s="5">
        <v>5</v>
      </c>
      <c r="K639" s="14">
        <f t="shared" si="63"/>
        <v>6596.3720000000003</v>
      </c>
      <c r="L639" s="14">
        <f t="shared" si="64"/>
        <v>0</v>
      </c>
      <c r="M639" s="14">
        <f t="shared" si="65"/>
        <v>164.9093</v>
      </c>
      <c r="N639" s="14">
        <f t="shared" si="66"/>
        <v>164.9093</v>
      </c>
      <c r="O639" s="14">
        <f t="shared" si="67"/>
        <v>164.9093</v>
      </c>
      <c r="P639" s="14">
        <f t="shared" si="68"/>
        <v>824.54650000000004</v>
      </c>
      <c r="Q639" s="15">
        <f t="shared" si="69"/>
        <v>7915.6464000000014</v>
      </c>
      <c r="R639" s="11" t="s">
        <v>3023</v>
      </c>
      <c r="S639" s="3" t="s">
        <v>2603</v>
      </c>
      <c r="T639" s="3" t="s">
        <v>2773</v>
      </c>
      <c r="U639" s="3" t="s">
        <v>3021</v>
      </c>
      <c r="V639" s="3" t="s">
        <v>3024</v>
      </c>
      <c r="W639" s="23">
        <v>4038653156252</v>
      </c>
      <c r="X639" s="16">
        <v>0.22</v>
      </c>
    </row>
    <row r="640" spans="1:24" ht="60" x14ac:dyDescent="0.25">
      <c r="A640" s="3" t="s">
        <v>2604</v>
      </c>
      <c r="B640" s="3" t="s">
        <v>2770</v>
      </c>
      <c r="C640" s="5" t="s">
        <v>2768</v>
      </c>
      <c r="D640" s="13">
        <v>125.70189999999999</v>
      </c>
      <c r="E640" s="5">
        <v>40</v>
      </c>
      <c r="F640" s="5"/>
      <c r="G640" s="5">
        <v>1</v>
      </c>
      <c r="H640" s="5">
        <v>1</v>
      </c>
      <c r="I640" s="5">
        <v>1</v>
      </c>
      <c r="J640" s="5">
        <v>5</v>
      </c>
      <c r="K640" s="14">
        <f t="shared" si="63"/>
        <v>5028.076</v>
      </c>
      <c r="L640" s="14">
        <f t="shared" si="64"/>
        <v>0</v>
      </c>
      <c r="M640" s="14">
        <f t="shared" si="65"/>
        <v>125.70189999999999</v>
      </c>
      <c r="N640" s="14">
        <f t="shared" si="66"/>
        <v>125.70189999999999</v>
      </c>
      <c r="O640" s="14">
        <f t="shared" si="67"/>
        <v>125.70189999999999</v>
      </c>
      <c r="P640" s="14">
        <f t="shared" si="68"/>
        <v>628.5095</v>
      </c>
      <c r="Q640" s="15">
        <f t="shared" si="69"/>
        <v>6033.6912000000002</v>
      </c>
      <c r="R640" s="11" t="s">
        <v>3025</v>
      </c>
      <c r="S640" s="3" t="s">
        <v>2605</v>
      </c>
      <c r="T640" s="3" t="s">
        <v>2773</v>
      </c>
      <c r="U640" s="3" t="s">
        <v>3021</v>
      </c>
      <c r="V640" s="3" t="s">
        <v>3026</v>
      </c>
      <c r="W640" s="23">
        <v>4038653156474</v>
      </c>
      <c r="X640" s="16">
        <v>0.22</v>
      </c>
    </row>
    <row r="641" spans="1:24" ht="60" x14ac:dyDescent="0.25">
      <c r="A641" s="3" t="s">
        <v>2604</v>
      </c>
      <c r="B641" s="3" t="s">
        <v>2770</v>
      </c>
      <c r="C641" s="5" t="s">
        <v>2768</v>
      </c>
      <c r="D641" s="13">
        <v>140.07249999999999</v>
      </c>
      <c r="E641" s="5">
        <v>40</v>
      </c>
      <c r="F641" s="5"/>
      <c r="G641" s="5">
        <v>1</v>
      </c>
      <c r="H641" s="5">
        <v>1</v>
      </c>
      <c r="I641" s="5">
        <v>1</v>
      </c>
      <c r="J641" s="5">
        <v>5</v>
      </c>
      <c r="K641" s="14">
        <f t="shared" si="63"/>
        <v>5602.9</v>
      </c>
      <c r="L641" s="14">
        <f t="shared" si="64"/>
        <v>0</v>
      </c>
      <c r="M641" s="14">
        <f t="shared" si="65"/>
        <v>140.07249999999999</v>
      </c>
      <c r="N641" s="14">
        <f t="shared" si="66"/>
        <v>140.07249999999999</v>
      </c>
      <c r="O641" s="14">
        <f t="shared" si="67"/>
        <v>140.07249999999999</v>
      </c>
      <c r="P641" s="14">
        <f t="shared" si="68"/>
        <v>700.36249999999995</v>
      </c>
      <c r="Q641" s="15">
        <f t="shared" si="69"/>
        <v>6723.4800000000005</v>
      </c>
      <c r="R641" s="11" t="s">
        <v>3027</v>
      </c>
      <c r="S641" s="3" t="s">
        <v>2606</v>
      </c>
      <c r="T641" s="3" t="s">
        <v>2773</v>
      </c>
      <c r="U641" s="3" t="s">
        <v>3021</v>
      </c>
      <c r="V641" s="3" t="s">
        <v>3028</v>
      </c>
      <c r="W641" s="23">
        <v>4038653156481</v>
      </c>
      <c r="X641" s="16">
        <v>0.22</v>
      </c>
    </row>
    <row r="642" spans="1:24" ht="60" x14ac:dyDescent="0.25">
      <c r="A642" s="3" t="s">
        <v>2604</v>
      </c>
      <c r="B642" s="3" t="s">
        <v>2770</v>
      </c>
      <c r="C642" s="5" t="s">
        <v>2768</v>
      </c>
      <c r="D642" s="13">
        <v>140.07249999999999</v>
      </c>
      <c r="E642" s="5">
        <v>40</v>
      </c>
      <c r="F642" s="5"/>
      <c r="G642" s="5">
        <v>1</v>
      </c>
      <c r="H642" s="5">
        <v>1</v>
      </c>
      <c r="I642" s="5">
        <v>1</v>
      </c>
      <c r="J642" s="5">
        <v>5</v>
      </c>
      <c r="K642" s="14">
        <f t="shared" ref="K642:K705" si="70">D642*E642</f>
        <v>5602.9</v>
      </c>
      <c r="L642" s="14">
        <f t="shared" ref="L642:L705" si="71">D642*F642</f>
        <v>0</v>
      </c>
      <c r="M642" s="14">
        <f t="shared" ref="M642:M705" si="72">D642*G642</f>
        <v>140.07249999999999</v>
      </c>
      <c r="N642" s="14">
        <f t="shared" ref="N642:N705" si="73">D642*H642</f>
        <v>140.07249999999999</v>
      </c>
      <c r="O642" s="14">
        <f t="shared" ref="O642:O705" si="74">D642*I642</f>
        <v>140.07249999999999</v>
      </c>
      <c r="P642" s="14">
        <f t="shared" ref="P642:P705" si="75">D642*J642</f>
        <v>700.36249999999995</v>
      </c>
      <c r="Q642" s="15">
        <f t="shared" ref="Q642:Q705" si="76">SUM(K642:P642)</f>
        <v>6723.4800000000005</v>
      </c>
      <c r="R642" s="11" t="s">
        <v>3029</v>
      </c>
      <c r="S642" s="3" t="s">
        <v>2607</v>
      </c>
      <c r="T642" s="3" t="s">
        <v>2773</v>
      </c>
      <c r="U642" s="3" t="s">
        <v>3021</v>
      </c>
      <c r="V642" s="3" t="s">
        <v>3030</v>
      </c>
      <c r="W642" s="23">
        <v>4038653156498</v>
      </c>
      <c r="X642" s="16">
        <v>0.22</v>
      </c>
    </row>
    <row r="643" spans="1:24" ht="60" x14ac:dyDescent="0.25">
      <c r="A643" s="3" t="s">
        <v>2604</v>
      </c>
      <c r="B643" s="3" t="s">
        <v>2770</v>
      </c>
      <c r="C643" s="5" t="s">
        <v>2768</v>
      </c>
      <c r="D643" s="13">
        <v>140.07249999999999</v>
      </c>
      <c r="E643" s="5">
        <v>40</v>
      </c>
      <c r="F643" s="5"/>
      <c r="G643" s="5">
        <v>1</v>
      </c>
      <c r="H643" s="5">
        <v>1</v>
      </c>
      <c r="I643" s="5">
        <v>1</v>
      </c>
      <c r="J643" s="5">
        <v>16</v>
      </c>
      <c r="K643" s="14">
        <f t="shared" si="70"/>
        <v>5602.9</v>
      </c>
      <c r="L643" s="14">
        <f t="shared" si="71"/>
        <v>0</v>
      </c>
      <c r="M643" s="14">
        <f t="shared" si="72"/>
        <v>140.07249999999999</v>
      </c>
      <c r="N643" s="14">
        <f t="shared" si="73"/>
        <v>140.07249999999999</v>
      </c>
      <c r="O643" s="14">
        <f t="shared" si="74"/>
        <v>140.07249999999999</v>
      </c>
      <c r="P643" s="14">
        <f t="shared" si="75"/>
        <v>2241.16</v>
      </c>
      <c r="Q643" s="15">
        <f t="shared" si="76"/>
        <v>8264.2775000000001</v>
      </c>
      <c r="R643" s="11" t="s">
        <v>3031</v>
      </c>
      <c r="S643" s="3" t="s">
        <v>2608</v>
      </c>
      <c r="T643" s="3" t="s">
        <v>2773</v>
      </c>
      <c r="U643" s="3" t="s">
        <v>3021</v>
      </c>
      <c r="V643" s="3" t="s">
        <v>3032</v>
      </c>
      <c r="W643" s="23">
        <v>4038653156511</v>
      </c>
      <c r="X643" s="16">
        <v>0.22</v>
      </c>
    </row>
    <row r="644" spans="1:24" ht="60" x14ac:dyDescent="0.25">
      <c r="A644" s="3" t="s">
        <v>2604</v>
      </c>
      <c r="B644" s="3" t="s">
        <v>2770</v>
      </c>
      <c r="C644" s="5" t="s">
        <v>2768</v>
      </c>
      <c r="D644" s="13">
        <v>140.07249999999999</v>
      </c>
      <c r="E644" s="5">
        <v>40</v>
      </c>
      <c r="F644" s="5"/>
      <c r="G644" s="5">
        <v>1</v>
      </c>
      <c r="H644" s="5">
        <v>1</v>
      </c>
      <c r="I644" s="5">
        <v>1</v>
      </c>
      <c r="J644" s="5">
        <v>5</v>
      </c>
      <c r="K644" s="14">
        <f t="shared" si="70"/>
        <v>5602.9</v>
      </c>
      <c r="L644" s="14">
        <f t="shared" si="71"/>
        <v>0</v>
      </c>
      <c r="M644" s="14">
        <f t="shared" si="72"/>
        <v>140.07249999999999</v>
      </c>
      <c r="N644" s="14">
        <f t="shared" si="73"/>
        <v>140.07249999999999</v>
      </c>
      <c r="O644" s="14">
        <f t="shared" si="74"/>
        <v>140.07249999999999</v>
      </c>
      <c r="P644" s="14">
        <f t="shared" si="75"/>
        <v>700.36249999999995</v>
      </c>
      <c r="Q644" s="15">
        <f t="shared" si="76"/>
        <v>6723.4800000000005</v>
      </c>
      <c r="R644" s="11" t="s">
        <v>3033</v>
      </c>
      <c r="S644" s="3" t="s">
        <v>2609</v>
      </c>
      <c r="T644" s="3" t="s">
        <v>2773</v>
      </c>
      <c r="U644" s="3" t="s">
        <v>3021</v>
      </c>
      <c r="V644" s="3" t="s">
        <v>3034</v>
      </c>
      <c r="W644" s="23">
        <v>4038653156528</v>
      </c>
      <c r="X644" s="16">
        <v>0.22</v>
      </c>
    </row>
    <row r="645" spans="1:24" ht="75" x14ac:dyDescent="0.25">
      <c r="A645" s="3" t="s">
        <v>2610</v>
      </c>
      <c r="B645" s="3" t="s">
        <v>2770</v>
      </c>
      <c r="C645" s="5" t="s">
        <v>2768</v>
      </c>
      <c r="D645" s="13">
        <v>117.15779999999999</v>
      </c>
      <c r="E645" s="5">
        <v>40</v>
      </c>
      <c r="F645" s="5"/>
      <c r="G645" s="5">
        <v>1</v>
      </c>
      <c r="H645" s="5">
        <v>1</v>
      </c>
      <c r="I645" s="5">
        <v>1</v>
      </c>
      <c r="J645" s="5">
        <v>10</v>
      </c>
      <c r="K645" s="14">
        <f t="shared" si="70"/>
        <v>4686.3119999999999</v>
      </c>
      <c r="L645" s="14">
        <f t="shared" si="71"/>
        <v>0</v>
      </c>
      <c r="M645" s="14">
        <f t="shared" si="72"/>
        <v>117.15779999999999</v>
      </c>
      <c r="N645" s="14">
        <f t="shared" si="73"/>
        <v>117.15779999999999</v>
      </c>
      <c r="O645" s="14">
        <f t="shared" si="74"/>
        <v>117.15779999999999</v>
      </c>
      <c r="P645" s="14">
        <f t="shared" si="75"/>
        <v>1171.578</v>
      </c>
      <c r="Q645" s="15">
        <f t="shared" si="76"/>
        <v>6209.3634000000002</v>
      </c>
      <c r="R645" s="11" t="s">
        <v>3035</v>
      </c>
      <c r="S645" s="3" t="s">
        <v>2611</v>
      </c>
      <c r="T645" s="3" t="s">
        <v>2773</v>
      </c>
      <c r="U645" s="3" t="s">
        <v>3021</v>
      </c>
      <c r="V645" s="3" t="s">
        <v>3036</v>
      </c>
      <c r="W645" s="23">
        <v>4038653156566</v>
      </c>
      <c r="X645" s="16">
        <v>0.22</v>
      </c>
    </row>
    <row r="646" spans="1:24" ht="45" x14ac:dyDescent="0.25">
      <c r="A646" s="3" t="s">
        <v>2612</v>
      </c>
      <c r="B646" s="3" t="s">
        <v>2770</v>
      </c>
      <c r="C646" s="5" t="s">
        <v>2768</v>
      </c>
      <c r="D646" s="13">
        <v>181.11170000000001</v>
      </c>
      <c r="E646" s="5">
        <v>40</v>
      </c>
      <c r="F646" s="5"/>
      <c r="G646" s="5">
        <v>1</v>
      </c>
      <c r="H646" s="5">
        <v>1</v>
      </c>
      <c r="I646" s="5">
        <v>1</v>
      </c>
      <c r="J646" s="5">
        <v>10</v>
      </c>
      <c r="K646" s="14">
        <f t="shared" si="70"/>
        <v>7244.4680000000008</v>
      </c>
      <c r="L646" s="14">
        <f t="shared" si="71"/>
        <v>0</v>
      </c>
      <c r="M646" s="14">
        <f t="shared" si="72"/>
        <v>181.11170000000001</v>
      </c>
      <c r="N646" s="14">
        <f t="shared" si="73"/>
        <v>181.11170000000001</v>
      </c>
      <c r="O646" s="14">
        <f t="shared" si="74"/>
        <v>181.11170000000001</v>
      </c>
      <c r="P646" s="14">
        <f t="shared" si="75"/>
        <v>1811.1170000000002</v>
      </c>
      <c r="Q646" s="15">
        <f t="shared" si="76"/>
        <v>9598.920100000003</v>
      </c>
      <c r="R646" s="11" t="s">
        <v>3037</v>
      </c>
      <c r="S646" s="3" t="s">
        <v>2613</v>
      </c>
      <c r="T646" s="3" t="s">
        <v>2773</v>
      </c>
      <c r="U646" s="3" t="s">
        <v>3021</v>
      </c>
      <c r="V646" s="3" t="s">
        <v>3038</v>
      </c>
      <c r="W646" s="23">
        <v>4038653156696</v>
      </c>
      <c r="X646" s="16">
        <v>0.22</v>
      </c>
    </row>
    <row r="647" spans="1:24" ht="45" x14ac:dyDescent="0.25">
      <c r="A647" s="3" t="s">
        <v>1806</v>
      </c>
      <c r="B647" s="3" t="s">
        <v>2771</v>
      </c>
      <c r="C647" s="5" t="s">
        <v>2768</v>
      </c>
      <c r="D647" s="13">
        <v>136.16666666666669</v>
      </c>
      <c r="E647" s="5">
        <v>40</v>
      </c>
      <c r="F647" s="5"/>
      <c r="G647" s="5">
        <v>1</v>
      </c>
      <c r="H647" s="5">
        <v>1</v>
      </c>
      <c r="I647" s="5">
        <v>1</v>
      </c>
      <c r="J647" s="5">
        <v>10</v>
      </c>
      <c r="K647" s="14">
        <f t="shared" si="70"/>
        <v>5446.6666666666679</v>
      </c>
      <c r="L647" s="14">
        <f t="shared" si="71"/>
        <v>0</v>
      </c>
      <c r="M647" s="14">
        <f t="shared" si="72"/>
        <v>136.16666666666669</v>
      </c>
      <c r="N647" s="14">
        <f t="shared" si="73"/>
        <v>136.16666666666669</v>
      </c>
      <c r="O647" s="14">
        <f t="shared" si="74"/>
        <v>136.16666666666669</v>
      </c>
      <c r="P647" s="14">
        <f t="shared" si="75"/>
        <v>1361.666666666667</v>
      </c>
      <c r="Q647" s="15">
        <f t="shared" si="76"/>
        <v>7216.8333333333358</v>
      </c>
      <c r="R647" s="11" t="s">
        <v>1807</v>
      </c>
      <c r="S647" s="3" t="s">
        <v>1808</v>
      </c>
      <c r="T647" s="3" t="s">
        <v>18</v>
      </c>
      <c r="U647" s="3" t="s">
        <v>384</v>
      </c>
      <c r="V647" s="2" t="s">
        <v>20</v>
      </c>
      <c r="W647" s="21"/>
      <c r="X647" s="16">
        <v>0.22</v>
      </c>
    </row>
    <row r="648" spans="1:24" ht="75" x14ac:dyDescent="0.25">
      <c r="A648" s="3" t="s">
        <v>2616</v>
      </c>
      <c r="B648" s="3" t="s">
        <v>2770</v>
      </c>
      <c r="C648" s="5" t="s">
        <v>2768</v>
      </c>
      <c r="D648" s="13">
        <v>149.84</v>
      </c>
      <c r="E648" s="5">
        <v>40</v>
      </c>
      <c r="F648" s="5"/>
      <c r="G648" s="5">
        <v>1</v>
      </c>
      <c r="H648" s="5">
        <v>1</v>
      </c>
      <c r="I648" s="5">
        <v>1</v>
      </c>
      <c r="J648" s="5">
        <v>10</v>
      </c>
      <c r="K648" s="14">
        <f t="shared" si="70"/>
        <v>5993.6</v>
      </c>
      <c r="L648" s="14">
        <f t="shared" si="71"/>
        <v>0</v>
      </c>
      <c r="M648" s="14">
        <f t="shared" si="72"/>
        <v>149.84</v>
      </c>
      <c r="N648" s="14">
        <f t="shared" si="73"/>
        <v>149.84</v>
      </c>
      <c r="O648" s="14">
        <f t="shared" si="74"/>
        <v>149.84</v>
      </c>
      <c r="P648" s="14">
        <f t="shared" si="75"/>
        <v>1498.4</v>
      </c>
      <c r="Q648" s="15">
        <f t="shared" si="76"/>
        <v>7941.52</v>
      </c>
      <c r="R648" s="11" t="s">
        <v>3039</v>
      </c>
      <c r="S648" s="3" t="s">
        <v>2617</v>
      </c>
      <c r="T648" s="3" t="s">
        <v>2773</v>
      </c>
      <c r="U648" s="3" t="s">
        <v>2822</v>
      </c>
      <c r="V648" s="3" t="s">
        <v>3040</v>
      </c>
      <c r="W648" s="23">
        <v>4038653156979</v>
      </c>
      <c r="X648" s="16">
        <v>0.22</v>
      </c>
    </row>
    <row r="649" spans="1:24" ht="33.75" x14ac:dyDescent="0.25">
      <c r="A649" s="3" t="s">
        <v>1812</v>
      </c>
      <c r="B649" s="3" t="s">
        <v>2771</v>
      </c>
      <c r="C649" s="5" t="s">
        <v>2768</v>
      </c>
      <c r="D649" s="13">
        <v>190.91666666666669</v>
      </c>
      <c r="E649" s="5">
        <v>40</v>
      </c>
      <c r="F649" s="5"/>
      <c r="G649" s="5">
        <v>1</v>
      </c>
      <c r="H649" s="5">
        <v>1</v>
      </c>
      <c r="I649" s="5">
        <v>1</v>
      </c>
      <c r="J649" s="5">
        <v>10</v>
      </c>
      <c r="K649" s="14">
        <f t="shared" si="70"/>
        <v>7636.6666666666679</v>
      </c>
      <c r="L649" s="14">
        <f t="shared" si="71"/>
        <v>0</v>
      </c>
      <c r="M649" s="14">
        <f t="shared" si="72"/>
        <v>190.91666666666669</v>
      </c>
      <c r="N649" s="14">
        <f t="shared" si="73"/>
        <v>190.91666666666669</v>
      </c>
      <c r="O649" s="14">
        <f t="shared" si="74"/>
        <v>190.91666666666669</v>
      </c>
      <c r="P649" s="14">
        <f t="shared" si="75"/>
        <v>1909.166666666667</v>
      </c>
      <c r="Q649" s="15">
        <f t="shared" si="76"/>
        <v>10118.583333333336</v>
      </c>
      <c r="R649" s="11" t="s">
        <v>1813</v>
      </c>
      <c r="S649" s="3" t="s">
        <v>1814</v>
      </c>
      <c r="T649" s="3" t="s">
        <v>18</v>
      </c>
      <c r="U649" s="3" t="s">
        <v>384</v>
      </c>
      <c r="V649" s="2" t="s">
        <v>20</v>
      </c>
      <c r="W649" s="21"/>
      <c r="X649" s="16">
        <v>0.22</v>
      </c>
    </row>
    <row r="650" spans="1:24" ht="45" x14ac:dyDescent="0.25">
      <c r="A650" s="3" t="s">
        <v>1818</v>
      </c>
      <c r="B650" s="3" t="s">
        <v>2771</v>
      </c>
      <c r="C650" s="5" t="s">
        <v>2768</v>
      </c>
      <c r="D650" s="13">
        <v>109.31666666666668</v>
      </c>
      <c r="E650" s="5">
        <v>40</v>
      </c>
      <c r="F650" s="5"/>
      <c r="G650" s="5">
        <v>1</v>
      </c>
      <c r="H650" s="5">
        <v>1</v>
      </c>
      <c r="I650" s="5">
        <v>1</v>
      </c>
      <c r="J650" s="5">
        <v>18</v>
      </c>
      <c r="K650" s="14">
        <f t="shared" si="70"/>
        <v>4372.666666666667</v>
      </c>
      <c r="L650" s="14">
        <f t="shared" si="71"/>
        <v>0</v>
      </c>
      <c r="M650" s="14">
        <f t="shared" si="72"/>
        <v>109.31666666666668</v>
      </c>
      <c r="N650" s="14">
        <f t="shared" si="73"/>
        <v>109.31666666666668</v>
      </c>
      <c r="O650" s="14">
        <f t="shared" si="74"/>
        <v>109.31666666666668</v>
      </c>
      <c r="P650" s="14">
        <f t="shared" si="75"/>
        <v>1967.7000000000003</v>
      </c>
      <c r="Q650" s="15">
        <f t="shared" si="76"/>
        <v>6668.3166666666675</v>
      </c>
      <c r="R650" s="11" t="s">
        <v>1819</v>
      </c>
      <c r="S650" s="3" t="s">
        <v>1820</v>
      </c>
      <c r="T650" s="3" t="s">
        <v>18</v>
      </c>
      <c r="U650" s="3" t="s">
        <v>1784</v>
      </c>
      <c r="V650" s="2" t="s">
        <v>20</v>
      </c>
      <c r="W650" s="21"/>
      <c r="X650" s="16">
        <v>0.22</v>
      </c>
    </row>
    <row r="651" spans="1:24" ht="60" x14ac:dyDescent="0.25">
      <c r="A651" s="3" t="s">
        <v>2618</v>
      </c>
      <c r="B651" s="3" t="s">
        <v>2770</v>
      </c>
      <c r="C651" s="5" t="s">
        <v>2768</v>
      </c>
      <c r="D651" s="13">
        <v>180.26</v>
      </c>
      <c r="E651" s="5">
        <v>40</v>
      </c>
      <c r="F651" s="5"/>
      <c r="G651" s="5">
        <v>1</v>
      </c>
      <c r="H651" s="5">
        <v>1</v>
      </c>
      <c r="I651" s="5">
        <v>1</v>
      </c>
      <c r="J651" s="5">
        <v>5</v>
      </c>
      <c r="K651" s="14">
        <f t="shared" si="70"/>
        <v>7210.4</v>
      </c>
      <c r="L651" s="14">
        <f t="shared" si="71"/>
        <v>0</v>
      </c>
      <c r="M651" s="14">
        <f t="shared" si="72"/>
        <v>180.26</v>
      </c>
      <c r="N651" s="14">
        <f t="shared" si="73"/>
        <v>180.26</v>
      </c>
      <c r="O651" s="14">
        <f t="shared" si="74"/>
        <v>180.26</v>
      </c>
      <c r="P651" s="14">
        <f t="shared" si="75"/>
        <v>901.3</v>
      </c>
      <c r="Q651" s="15">
        <f t="shared" si="76"/>
        <v>8652.48</v>
      </c>
      <c r="R651" s="11" t="s">
        <v>3041</v>
      </c>
      <c r="S651" s="3" t="s">
        <v>2619</v>
      </c>
      <c r="T651" s="3" t="s">
        <v>2773</v>
      </c>
      <c r="U651" s="3" t="s">
        <v>3021</v>
      </c>
      <c r="V651" s="3" t="s">
        <v>3042</v>
      </c>
      <c r="W651" s="23">
        <v>4038653157372</v>
      </c>
      <c r="X651" s="16">
        <v>0.22</v>
      </c>
    </row>
    <row r="652" spans="1:24" ht="45" x14ac:dyDescent="0.25">
      <c r="A652" s="3" t="s">
        <v>1821</v>
      </c>
      <c r="B652" s="3" t="s">
        <v>2771</v>
      </c>
      <c r="C652" s="5" t="s">
        <v>2768</v>
      </c>
      <c r="D652" s="13">
        <v>135.03333333333333</v>
      </c>
      <c r="E652" s="5">
        <v>40</v>
      </c>
      <c r="F652" s="5"/>
      <c r="G652" s="5">
        <v>1</v>
      </c>
      <c r="H652" s="5">
        <v>1</v>
      </c>
      <c r="I652" s="5">
        <v>1</v>
      </c>
      <c r="J652" s="5">
        <v>5</v>
      </c>
      <c r="K652" s="14">
        <f t="shared" si="70"/>
        <v>5401.333333333333</v>
      </c>
      <c r="L652" s="14">
        <f t="shared" si="71"/>
        <v>0</v>
      </c>
      <c r="M652" s="14">
        <f t="shared" si="72"/>
        <v>135.03333333333333</v>
      </c>
      <c r="N652" s="14">
        <f t="shared" si="73"/>
        <v>135.03333333333333</v>
      </c>
      <c r="O652" s="14">
        <f t="shared" si="74"/>
        <v>135.03333333333333</v>
      </c>
      <c r="P652" s="14">
        <f t="shared" si="75"/>
        <v>675.16666666666663</v>
      </c>
      <c r="Q652" s="15">
        <f t="shared" si="76"/>
        <v>6481.6000000000013</v>
      </c>
      <c r="R652" s="11" t="s">
        <v>1819</v>
      </c>
      <c r="S652" s="3" t="s">
        <v>1822</v>
      </c>
      <c r="T652" s="3" t="s">
        <v>18</v>
      </c>
      <c r="U652" s="3" t="s">
        <v>1784</v>
      </c>
      <c r="V652" s="2" t="s">
        <v>20</v>
      </c>
      <c r="W652" s="21"/>
      <c r="X652" s="16">
        <v>0.22</v>
      </c>
    </row>
    <row r="653" spans="1:24" ht="60" x14ac:dyDescent="0.25">
      <c r="A653" s="3" t="s">
        <v>2618</v>
      </c>
      <c r="B653" s="3" t="s">
        <v>2770</v>
      </c>
      <c r="C653" s="5" t="s">
        <v>2768</v>
      </c>
      <c r="D653" s="13">
        <v>194.45</v>
      </c>
      <c r="E653" s="5">
        <v>40</v>
      </c>
      <c r="F653" s="5"/>
      <c r="G653" s="5">
        <v>1</v>
      </c>
      <c r="H653" s="5">
        <v>1</v>
      </c>
      <c r="I653" s="5">
        <v>1</v>
      </c>
      <c r="J653" s="5">
        <v>5</v>
      </c>
      <c r="K653" s="14">
        <f t="shared" si="70"/>
        <v>7778</v>
      </c>
      <c r="L653" s="14">
        <f t="shared" si="71"/>
        <v>0</v>
      </c>
      <c r="M653" s="14">
        <f t="shared" si="72"/>
        <v>194.45</v>
      </c>
      <c r="N653" s="14">
        <f t="shared" si="73"/>
        <v>194.45</v>
      </c>
      <c r="O653" s="14">
        <f t="shared" si="74"/>
        <v>194.45</v>
      </c>
      <c r="P653" s="14">
        <f t="shared" si="75"/>
        <v>972.25</v>
      </c>
      <c r="Q653" s="15">
        <f t="shared" si="76"/>
        <v>9333.6</v>
      </c>
      <c r="R653" s="11" t="s">
        <v>3043</v>
      </c>
      <c r="S653" s="3" t="s">
        <v>2620</v>
      </c>
      <c r="T653" s="3" t="s">
        <v>2773</v>
      </c>
      <c r="U653" s="3" t="s">
        <v>3021</v>
      </c>
      <c r="V653" s="3" t="s">
        <v>3044</v>
      </c>
      <c r="W653" s="23">
        <v>4038653157396</v>
      </c>
      <c r="X653" s="16">
        <v>0.22</v>
      </c>
    </row>
    <row r="654" spans="1:24" ht="45" x14ac:dyDescent="0.25">
      <c r="A654" s="3" t="s">
        <v>1823</v>
      </c>
      <c r="B654" s="3" t="s">
        <v>2771</v>
      </c>
      <c r="C654" s="5" t="s">
        <v>2768</v>
      </c>
      <c r="D654" s="13">
        <v>135.03333333333333</v>
      </c>
      <c r="E654" s="5">
        <v>40</v>
      </c>
      <c r="F654" s="5"/>
      <c r="G654" s="5">
        <v>1</v>
      </c>
      <c r="H654" s="5">
        <v>1</v>
      </c>
      <c r="I654" s="5">
        <v>1</v>
      </c>
      <c r="J654" s="5">
        <v>5</v>
      </c>
      <c r="K654" s="14">
        <f t="shared" si="70"/>
        <v>5401.333333333333</v>
      </c>
      <c r="L654" s="14">
        <f t="shared" si="71"/>
        <v>0</v>
      </c>
      <c r="M654" s="14">
        <f t="shared" si="72"/>
        <v>135.03333333333333</v>
      </c>
      <c r="N654" s="14">
        <f t="shared" si="73"/>
        <v>135.03333333333333</v>
      </c>
      <c r="O654" s="14">
        <f t="shared" si="74"/>
        <v>135.03333333333333</v>
      </c>
      <c r="P654" s="14">
        <f t="shared" si="75"/>
        <v>675.16666666666663</v>
      </c>
      <c r="Q654" s="15">
        <f t="shared" si="76"/>
        <v>6481.6000000000013</v>
      </c>
      <c r="R654" s="11" t="s">
        <v>1819</v>
      </c>
      <c r="S654" s="3" t="s">
        <v>1824</v>
      </c>
      <c r="T654" s="3" t="s">
        <v>18</v>
      </c>
      <c r="U654" s="3" t="s">
        <v>1784</v>
      </c>
      <c r="V654" s="2" t="s">
        <v>20</v>
      </c>
      <c r="W654" s="21"/>
      <c r="X654" s="16">
        <v>0.22</v>
      </c>
    </row>
    <row r="655" spans="1:24" ht="45" x14ac:dyDescent="0.25">
      <c r="A655" s="3" t="s">
        <v>1818</v>
      </c>
      <c r="B655" s="3" t="s">
        <v>2770</v>
      </c>
      <c r="C655" s="5" t="s">
        <v>2768</v>
      </c>
      <c r="D655" s="13">
        <v>194.45</v>
      </c>
      <c r="E655" s="5">
        <v>40</v>
      </c>
      <c r="F655" s="5"/>
      <c r="G655" s="5">
        <v>1</v>
      </c>
      <c r="H655" s="5">
        <v>1</v>
      </c>
      <c r="I655" s="5">
        <v>1</v>
      </c>
      <c r="J655" s="5">
        <v>9</v>
      </c>
      <c r="K655" s="14">
        <f t="shared" si="70"/>
        <v>7778</v>
      </c>
      <c r="L655" s="14">
        <f t="shared" si="71"/>
        <v>0</v>
      </c>
      <c r="M655" s="14">
        <f t="shared" si="72"/>
        <v>194.45</v>
      </c>
      <c r="N655" s="14">
        <f t="shared" si="73"/>
        <v>194.45</v>
      </c>
      <c r="O655" s="14">
        <f t="shared" si="74"/>
        <v>194.45</v>
      </c>
      <c r="P655" s="14">
        <f t="shared" si="75"/>
        <v>1750.05</v>
      </c>
      <c r="Q655" s="15">
        <f t="shared" si="76"/>
        <v>10111.4</v>
      </c>
      <c r="R655" s="11" t="s">
        <v>3045</v>
      </c>
      <c r="S655" s="3" t="s">
        <v>2621</v>
      </c>
      <c r="T655" s="3" t="s">
        <v>2773</v>
      </c>
      <c r="U655" s="3" t="s">
        <v>3021</v>
      </c>
      <c r="V655" s="3" t="s">
        <v>3046</v>
      </c>
      <c r="W655" s="23">
        <v>4038653157419</v>
      </c>
      <c r="X655" s="16">
        <v>0.22</v>
      </c>
    </row>
    <row r="656" spans="1:24" ht="45" x14ac:dyDescent="0.25">
      <c r="A656" s="3" t="s">
        <v>2618</v>
      </c>
      <c r="B656" s="3" t="s">
        <v>2770</v>
      </c>
      <c r="C656" s="5" t="s">
        <v>2768</v>
      </c>
      <c r="D656" s="13">
        <v>194.45</v>
      </c>
      <c r="E656" s="5">
        <v>40</v>
      </c>
      <c r="F656" s="5"/>
      <c r="G656" s="5">
        <v>1</v>
      </c>
      <c r="H656" s="5">
        <v>1</v>
      </c>
      <c r="I656" s="5">
        <v>1</v>
      </c>
      <c r="J656" s="5">
        <v>5</v>
      </c>
      <c r="K656" s="14">
        <f t="shared" si="70"/>
        <v>7778</v>
      </c>
      <c r="L656" s="14">
        <f t="shared" si="71"/>
        <v>0</v>
      </c>
      <c r="M656" s="14">
        <f t="shared" si="72"/>
        <v>194.45</v>
      </c>
      <c r="N656" s="14">
        <f t="shared" si="73"/>
        <v>194.45</v>
      </c>
      <c r="O656" s="14">
        <f t="shared" si="74"/>
        <v>194.45</v>
      </c>
      <c r="P656" s="14">
        <f t="shared" si="75"/>
        <v>972.25</v>
      </c>
      <c r="Q656" s="15">
        <f t="shared" si="76"/>
        <v>9333.6</v>
      </c>
      <c r="R656" s="11" t="s">
        <v>3047</v>
      </c>
      <c r="S656" s="3" t="s">
        <v>2622</v>
      </c>
      <c r="T656" s="3" t="s">
        <v>2773</v>
      </c>
      <c r="U656" s="3" t="s">
        <v>3021</v>
      </c>
      <c r="V656" s="3" t="s">
        <v>3048</v>
      </c>
      <c r="W656" s="23">
        <v>4038653157426</v>
      </c>
      <c r="X656" s="16">
        <v>0.22</v>
      </c>
    </row>
    <row r="657" spans="1:24" ht="45" x14ac:dyDescent="0.25">
      <c r="A657" s="3" t="s">
        <v>2308</v>
      </c>
      <c r="B657" s="3" t="s">
        <v>2771</v>
      </c>
      <c r="C657" s="5" t="s">
        <v>2768</v>
      </c>
      <c r="D657" s="13">
        <v>186.33333333333334</v>
      </c>
      <c r="E657" s="5">
        <v>40</v>
      </c>
      <c r="F657" s="5"/>
      <c r="G657" s="5">
        <v>1</v>
      </c>
      <c r="H657" s="5">
        <v>1</v>
      </c>
      <c r="I657" s="5">
        <v>1</v>
      </c>
      <c r="J657" s="5">
        <v>5</v>
      </c>
      <c r="K657" s="14">
        <f t="shared" si="70"/>
        <v>7453.3333333333339</v>
      </c>
      <c r="L657" s="14">
        <f t="shared" si="71"/>
        <v>0</v>
      </c>
      <c r="M657" s="14">
        <f t="shared" si="72"/>
        <v>186.33333333333334</v>
      </c>
      <c r="N657" s="14">
        <f t="shared" si="73"/>
        <v>186.33333333333334</v>
      </c>
      <c r="O657" s="14">
        <f t="shared" si="74"/>
        <v>186.33333333333334</v>
      </c>
      <c r="P657" s="14">
        <f t="shared" si="75"/>
        <v>931.66666666666674</v>
      </c>
      <c r="Q657" s="15">
        <f t="shared" si="76"/>
        <v>8944</v>
      </c>
      <c r="R657" s="11" t="s">
        <v>2309</v>
      </c>
      <c r="S657" s="3" t="s">
        <v>2310</v>
      </c>
      <c r="T657" s="3" t="s">
        <v>2268</v>
      </c>
      <c r="U657" s="3" t="s">
        <v>669</v>
      </c>
      <c r="V657" s="2" t="s">
        <v>20</v>
      </c>
      <c r="W657" s="21"/>
      <c r="X657" s="16">
        <v>0.22</v>
      </c>
    </row>
    <row r="658" spans="1:24" ht="60" x14ac:dyDescent="0.25">
      <c r="A658" s="3" t="s">
        <v>1821</v>
      </c>
      <c r="B658" s="3" t="s">
        <v>2770</v>
      </c>
      <c r="C658" s="5" t="s">
        <v>2768</v>
      </c>
      <c r="D658" s="13">
        <v>194.45</v>
      </c>
      <c r="E658" s="5">
        <v>40</v>
      </c>
      <c r="F658" s="5"/>
      <c r="G658" s="5">
        <v>1</v>
      </c>
      <c r="H658" s="5">
        <v>1</v>
      </c>
      <c r="I658" s="5">
        <v>1</v>
      </c>
      <c r="J658" s="5">
        <v>5</v>
      </c>
      <c r="K658" s="14">
        <f t="shared" si="70"/>
        <v>7778</v>
      </c>
      <c r="L658" s="14">
        <f t="shared" si="71"/>
        <v>0</v>
      </c>
      <c r="M658" s="14">
        <f t="shared" si="72"/>
        <v>194.45</v>
      </c>
      <c r="N658" s="14">
        <f t="shared" si="73"/>
        <v>194.45</v>
      </c>
      <c r="O658" s="14">
        <f t="shared" si="74"/>
        <v>194.45</v>
      </c>
      <c r="P658" s="14">
        <f t="shared" si="75"/>
        <v>972.25</v>
      </c>
      <c r="Q658" s="15">
        <f t="shared" si="76"/>
        <v>9333.6</v>
      </c>
      <c r="R658" s="11" t="s">
        <v>3049</v>
      </c>
      <c r="S658" s="3" t="s">
        <v>2623</v>
      </c>
      <c r="T658" s="3" t="s">
        <v>2773</v>
      </c>
      <c r="U658" s="3" t="s">
        <v>3021</v>
      </c>
      <c r="V658" s="3" t="s">
        <v>3050</v>
      </c>
      <c r="W658" s="23">
        <v>4038653157440</v>
      </c>
      <c r="X658" s="16">
        <v>0.22</v>
      </c>
    </row>
    <row r="659" spans="1:24" ht="60" x14ac:dyDescent="0.25">
      <c r="A659" s="3" t="s">
        <v>1825</v>
      </c>
      <c r="B659" s="3" t="s">
        <v>2771</v>
      </c>
      <c r="C659" s="5" t="s">
        <v>2768</v>
      </c>
      <c r="D659" s="13">
        <v>178.07812499999997</v>
      </c>
      <c r="E659" s="5">
        <v>40</v>
      </c>
      <c r="F659" s="5"/>
      <c r="G659" s="5">
        <v>1</v>
      </c>
      <c r="H659" s="5">
        <v>1</v>
      </c>
      <c r="I659" s="5">
        <v>1</v>
      </c>
      <c r="J659" s="5">
        <v>5</v>
      </c>
      <c r="K659" s="14">
        <f t="shared" si="70"/>
        <v>7123.1249999999991</v>
      </c>
      <c r="L659" s="14">
        <f t="shared" si="71"/>
        <v>0</v>
      </c>
      <c r="M659" s="14">
        <f t="shared" si="72"/>
        <v>178.07812499999997</v>
      </c>
      <c r="N659" s="14">
        <f t="shared" si="73"/>
        <v>178.07812499999997</v>
      </c>
      <c r="O659" s="14">
        <f t="shared" si="74"/>
        <v>178.07812499999997</v>
      </c>
      <c r="P659" s="14">
        <f t="shared" si="75"/>
        <v>890.39062499999989</v>
      </c>
      <c r="Q659" s="15">
        <f t="shared" si="76"/>
        <v>8547.7499999999982</v>
      </c>
      <c r="R659" s="11" t="s">
        <v>1782</v>
      </c>
      <c r="S659" s="3" t="s">
        <v>1826</v>
      </c>
      <c r="T659" s="3" t="s">
        <v>18</v>
      </c>
      <c r="U659" s="3" t="s">
        <v>1784</v>
      </c>
      <c r="V659" s="2" t="s">
        <v>20</v>
      </c>
      <c r="W659" s="21"/>
      <c r="X659" s="16">
        <v>0.22</v>
      </c>
    </row>
    <row r="660" spans="1:24" ht="45" x14ac:dyDescent="0.25">
      <c r="A660" s="3" t="s">
        <v>1825</v>
      </c>
      <c r="B660" s="3" t="s">
        <v>2771</v>
      </c>
      <c r="C660" s="5" t="s">
        <v>2768</v>
      </c>
      <c r="D660" s="13">
        <v>139.03333333333333</v>
      </c>
      <c r="E660" s="5">
        <v>40</v>
      </c>
      <c r="F660" s="5"/>
      <c r="G660" s="5">
        <v>1</v>
      </c>
      <c r="H660" s="5">
        <v>1</v>
      </c>
      <c r="I660" s="5">
        <v>1</v>
      </c>
      <c r="J660" s="5">
        <v>5</v>
      </c>
      <c r="K660" s="14">
        <f t="shared" si="70"/>
        <v>5561.333333333333</v>
      </c>
      <c r="L660" s="14">
        <f t="shared" si="71"/>
        <v>0</v>
      </c>
      <c r="M660" s="14">
        <f t="shared" si="72"/>
        <v>139.03333333333333</v>
      </c>
      <c r="N660" s="14">
        <f t="shared" si="73"/>
        <v>139.03333333333333</v>
      </c>
      <c r="O660" s="14">
        <f t="shared" si="74"/>
        <v>139.03333333333333</v>
      </c>
      <c r="P660" s="14">
        <f t="shared" si="75"/>
        <v>695.16666666666663</v>
      </c>
      <c r="Q660" s="15">
        <f t="shared" si="76"/>
        <v>6673.6000000000013</v>
      </c>
      <c r="R660" s="11" t="s">
        <v>1827</v>
      </c>
      <c r="S660" s="3" t="s">
        <v>1828</v>
      </c>
      <c r="T660" s="3" t="s">
        <v>18</v>
      </c>
      <c r="U660" s="3" t="s">
        <v>1784</v>
      </c>
      <c r="V660" s="2" t="s">
        <v>20</v>
      </c>
      <c r="W660" s="21"/>
      <c r="X660" s="16">
        <v>0.22</v>
      </c>
    </row>
    <row r="661" spans="1:24" ht="60" x14ac:dyDescent="0.25">
      <c r="A661" s="3" t="s">
        <v>1829</v>
      </c>
      <c r="B661" s="3" t="s">
        <v>2771</v>
      </c>
      <c r="C661" s="5" t="s">
        <v>2768</v>
      </c>
      <c r="D661" s="13">
        <v>139.03333333333333</v>
      </c>
      <c r="E661" s="5">
        <v>40</v>
      </c>
      <c r="F661" s="5"/>
      <c r="G661" s="5">
        <v>1</v>
      </c>
      <c r="H661" s="5">
        <v>1</v>
      </c>
      <c r="I661" s="5">
        <v>1</v>
      </c>
      <c r="J661" s="5">
        <v>5</v>
      </c>
      <c r="K661" s="14">
        <f t="shared" si="70"/>
        <v>5561.333333333333</v>
      </c>
      <c r="L661" s="14">
        <f t="shared" si="71"/>
        <v>0</v>
      </c>
      <c r="M661" s="14">
        <f t="shared" si="72"/>
        <v>139.03333333333333</v>
      </c>
      <c r="N661" s="14">
        <f t="shared" si="73"/>
        <v>139.03333333333333</v>
      </c>
      <c r="O661" s="14">
        <f t="shared" si="74"/>
        <v>139.03333333333333</v>
      </c>
      <c r="P661" s="14">
        <f t="shared" si="75"/>
        <v>695.16666666666663</v>
      </c>
      <c r="Q661" s="15">
        <f t="shared" si="76"/>
        <v>6673.6000000000013</v>
      </c>
      <c r="R661" s="11" t="s">
        <v>1831</v>
      </c>
      <c r="S661" s="3" t="s">
        <v>1832</v>
      </c>
      <c r="T661" s="3" t="s">
        <v>18</v>
      </c>
      <c r="U661" s="3" t="s">
        <v>1784</v>
      </c>
      <c r="V661" s="2" t="s">
        <v>20</v>
      </c>
      <c r="W661" s="21"/>
      <c r="X661" s="16">
        <v>0.22</v>
      </c>
    </row>
    <row r="662" spans="1:24" ht="45" x14ac:dyDescent="0.25">
      <c r="A662" s="3" t="s">
        <v>1833</v>
      </c>
      <c r="B662" s="3" t="s">
        <v>2771</v>
      </c>
      <c r="C662" s="5" t="s">
        <v>2768</v>
      </c>
      <c r="D662" s="13">
        <v>135.03333333333333</v>
      </c>
      <c r="E662" s="5">
        <v>40</v>
      </c>
      <c r="F662" s="5"/>
      <c r="G662" s="5">
        <v>1</v>
      </c>
      <c r="H662" s="5">
        <v>1</v>
      </c>
      <c r="I662" s="5">
        <v>1</v>
      </c>
      <c r="J662" s="5">
        <v>5</v>
      </c>
      <c r="K662" s="14">
        <f t="shared" si="70"/>
        <v>5401.333333333333</v>
      </c>
      <c r="L662" s="14">
        <f t="shared" si="71"/>
        <v>0</v>
      </c>
      <c r="M662" s="14">
        <f t="shared" si="72"/>
        <v>135.03333333333333</v>
      </c>
      <c r="N662" s="14">
        <f t="shared" si="73"/>
        <v>135.03333333333333</v>
      </c>
      <c r="O662" s="14">
        <f t="shared" si="74"/>
        <v>135.03333333333333</v>
      </c>
      <c r="P662" s="14">
        <f t="shared" si="75"/>
        <v>675.16666666666663</v>
      </c>
      <c r="Q662" s="15">
        <f t="shared" si="76"/>
        <v>6481.6000000000013</v>
      </c>
      <c r="R662" s="11" t="s">
        <v>1819</v>
      </c>
      <c r="S662" s="3" t="s">
        <v>1822</v>
      </c>
      <c r="T662" s="3" t="s">
        <v>18</v>
      </c>
      <c r="U662" s="3" t="s">
        <v>1784</v>
      </c>
      <c r="V662" s="2" t="s">
        <v>20</v>
      </c>
      <c r="W662" s="21"/>
      <c r="X662" s="16">
        <v>0.22</v>
      </c>
    </row>
    <row r="663" spans="1:24" ht="60" x14ac:dyDescent="0.25">
      <c r="A663" s="3" t="s">
        <v>1829</v>
      </c>
      <c r="B663" s="3" t="s">
        <v>2771</v>
      </c>
      <c r="C663" s="5" t="s">
        <v>2768</v>
      </c>
      <c r="D663" s="13">
        <v>139.03333333333333</v>
      </c>
      <c r="E663" s="5">
        <v>40</v>
      </c>
      <c r="F663" s="5"/>
      <c r="G663" s="5">
        <v>1</v>
      </c>
      <c r="H663" s="5">
        <v>1</v>
      </c>
      <c r="I663" s="5">
        <v>1</v>
      </c>
      <c r="J663" s="5">
        <v>5</v>
      </c>
      <c r="K663" s="14">
        <f t="shared" si="70"/>
        <v>5561.333333333333</v>
      </c>
      <c r="L663" s="14">
        <f t="shared" si="71"/>
        <v>0</v>
      </c>
      <c r="M663" s="14">
        <f t="shared" si="72"/>
        <v>139.03333333333333</v>
      </c>
      <c r="N663" s="14">
        <f t="shared" si="73"/>
        <v>139.03333333333333</v>
      </c>
      <c r="O663" s="14">
        <f t="shared" si="74"/>
        <v>139.03333333333333</v>
      </c>
      <c r="P663" s="14">
        <f t="shared" si="75"/>
        <v>695.16666666666663</v>
      </c>
      <c r="Q663" s="15">
        <f t="shared" si="76"/>
        <v>6673.6000000000013</v>
      </c>
      <c r="R663" s="11" t="s">
        <v>1782</v>
      </c>
      <c r="S663" s="3" t="s">
        <v>1834</v>
      </c>
      <c r="T663" s="3" t="s">
        <v>18</v>
      </c>
      <c r="U663" s="3" t="s">
        <v>1784</v>
      </c>
      <c r="V663" s="2" t="s">
        <v>20</v>
      </c>
      <c r="W663" s="21"/>
      <c r="X663" s="16">
        <v>0.22</v>
      </c>
    </row>
    <row r="664" spans="1:24" ht="60" x14ac:dyDescent="0.25">
      <c r="A664" s="3" t="s">
        <v>1833</v>
      </c>
      <c r="B664" s="3" t="s">
        <v>2771</v>
      </c>
      <c r="C664" s="5" t="s">
        <v>2768</v>
      </c>
      <c r="D664" s="13">
        <v>189.95000000000002</v>
      </c>
      <c r="E664" s="5">
        <v>40</v>
      </c>
      <c r="F664" s="5"/>
      <c r="G664" s="5">
        <v>1</v>
      </c>
      <c r="H664" s="5">
        <v>1</v>
      </c>
      <c r="I664" s="5">
        <v>1</v>
      </c>
      <c r="J664" s="5">
        <v>5</v>
      </c>
      <c r="K664" s="14">
        <f t="shared" si="70"/>
        <v>7598.0000000000009</v>
      </c>
      <c r="L664" s="14">
        <f t="shared" si="71"/>
        <v>0</v>
      </c>
      <c r="M664" s="14">
        <f t="shared" si="72"/>
        <v>189.95000000000002</v>
      </c>
      <c r="N664" s="14">
        <f t="shared" si="73"/>
        <v>189.95000000000002</v>
      </c>
      <c r="O664" s="14">
        <f t="shared" si="74"/>
        <v>189.95000000000002</v>
      </c>
      <c r="P664" s="14">
        <f t="shared" si="75"/>
        <v>949.75000000000011</v>
      </c>
      <c r="Q664" s="15">
        <f t="shared" si="76"/>
        <v>9117.6</v>
      </c>
      <c r="R664" s="11" t="s">
        <v>1782</v>
      </c>
      <c r="S664" s="3" t="s">
        <v>1826</v>
      </c>
      <c r="T664" s="3" t="s">
        <v>18</v>
      </c>
      <c r="U664" s="3" t="s">
        <v>1784</v>
      </c>
      <c r="V664" s="2" t="s">
        <v>20</v>
      </c>
      <c r="W664" s="21"/>
      <c r="X664" s="16">
        <v>0.22</v>
      </c>
    </row>
    <row r="665" spans="1:24" ht="45" x14ac:dyDescent="0.25">
      <c r="A665" s="3" t="s">
        <v>1835</v>
      </c>
      <c r="B665" s="3" t="s">
        <v>2771</v>
      </c>
      <c r="C665" s="5" t="s">
        <v>2768</v>
      </c>
      <c r="D665" s="13">
        <v>148.88333333333335</v>
      </c>
      <c r="E665" s="5">
        <v>40</v>
      </c>
      <c r="F665" s="5"/>
      <c r="G665" s="5">
        <v>1</v>
      </c>
      <c r="H665" s="5">
        <v>1</v>
      </c>
      <c r="I665" s="5">
        <v>1</v>
      </c>
      <c r="J665" s="5">
        <v>5</v>
      </c>
      <c r="K665" s="14">
        <f t="shared" si="70"/>
        <v>5955.3333333333339</v>
      </c>
      <c r="L665" s="14">
        <f t="shared" si="71"/>
        <v>0</v>
      </c>
      <c r="M665" s="14">
        <f t="shared" si="72"/>
        <v>148.88333333333335</v>
      </c>
      <c r="N665" s="14">
        <f t="shared" si="73"/>
        <v>148.88333333333335</v>
      </c>
      <c r="O665" s="14">
        <f t="shared" si="74"/>
        <v>148.88333333333335</v>
      </c>
      <c r="P665" s="14">
        <f t="shared" si="75"/>
        <v>744.41666666666674</v>
      </c>
      <c r="Q665" s="15">
        <f t="shared" si="76"/>
        <v>7146.4000000000005</v>
      </c>
      <c r="R665" s="11" t="s">
        <v>1836</v>
      </c>
      <c r="S665" s="3" t="s">
        <v>1837</v>
      </c>
      <c r="T665" s="3" t="s">
        <v>18</v>
      </c>
      <c r="U665" s="3" t="s">
        <v>1784</v>
      </c>
      <c r="V665" s="2" t="s">
        <v>20</v>
      </c>
      <c r="W665" s="21"/>
      <c r="X665" s="16">
        <v>0.22</v>
      </c>
    </row>
    <row r="666" spans="1:24" ht="45" x14ac:dyDescent="0.25">
      <c r="A666" s="3" t="s">
        <v>1825</v>
      </c>
      <c r="B666" s="3" t="s">
        <v>2771</v>
      </c>
      <c r="C666" s="5" t="s">
        <v>2768</v>
      </c>
      <c r="D666" s="13">
        <v>148.88333333333335</v>
      </c>
      <c r="E666" s="5">
        <v>40</v>
      </c>
      <c r="F666" s="5"/>
      <c r="G666" s="5">
        <v>1</v>
      </c>
      <c r="H666" s="5">
        <v>1</v>
      </c>
      <c r="I666" s="5">
        <v>1</v>
      </c>
      <c r="J666" s="5">
        <v>5</v>
      </c>
      <c r="K666" s="14">
        <f t="shared" si="70"/>
        <v>5955.3333333333339</v>
      </c>
      <c r="L666" s="14">
        <f t="shared" si="71"/>
        <v>0</v>
      </c>
      <c r="M666" s="14">
        <f t="shared" si="72"/>
        <v>148.88333333333335</v>
      </c>
      <c r="N666" s="14">
        <f t="shared" si="73"/>
        <v>148.88333333333335</v>
      </c>
      <c r="O666" s="14">
        <f t="shared" si="74"/>
        <v>148.88333333333335</v>
      </c>
      <c r="P666" s="14">
        <f t="shared" si="75"/>
        <v>744.41666666666674</v>
      </c>
      <c r="Q666" s="15">
        <f t="shared" si="76"/>
        <v>7146.4000000000005</v>
      </c>
      <c r="R666" s="11" t="s">
        <v>1838</v>
      </c>
      <c r="S666" s="3" t="s">
        <v>1839</v>
      </c>
      <c r="T666" s="3" t="s">
        <v>18</v>
      </c>
      <c r="U666" s="3" t="s">
        <v>1784</v>
      </c>
      <c r="V666" s="2" t="s">
        <v>20</v>
      </c>
      <c r="W666" s="21"/>
      <c r="X666" s="16">
        <v>0.22</v>
      </c>
    </row>
    <row r="667" spans="1:24" ht="45" x14ac:dyDescent="0.25">
      <c r="A667" s="3" t="s">
        <v>1840</v>
      </c>
      <c r="B667" s="3" t="s">
        <v>2771</v>
      </c>
      <c r="C667" s="5" t="s">
        <v>2768</v>
      </c>
      <c r="D667" s="13">
        <v>148.88333333333335</v>
      </c>
      <c r="E667" s="5">
        <v>40</v>
      </c>
      <c r="F667" s="5"/>
      <c r="G667" s="5">
        <v>1</v>
      </c>
      <c r="H667" s="5">
        <v>1</v>
      </c>
      <c r="I667" s="5">
        <v>1</v>
      </c>
      <c r="J667" s="5">
        <v>5</v>
      </c>
      <c r="K667" s="14">
        <f t="shared" si="70"/>
        <v>5955.3333333333339</v>
      </c>
      <c r="L667" s="14">
        <f t="shared" si="71"/>
        <v>0</v>
      </c>
      <c r="M667" s="14">
        <f t="shared" si="72"/>
        <v>148.88333333333335</v>
      </c>
      <c r="N667" s="14">
        <f t="shared" si="73"/>
        <v>148.88333333333335</v>
      </c>
      <c r="O667" s="14">
        <f t="shared" si="74"/>
        <v>148.88333333333335</v>
      </c>
      <c r="P667" s="14">
        <f t="shared" si="75"/>
        <v>744.41666666666674</v>
      </c>
      <c r="Q667" s="15">
        <f t="shared" si="76"/>
        <v>7146.4000000000005</v>
      </c>
      <c r="R667" s="11" t="s">
        <v>1841</v>
      </c>
      <c r="S667" s="3" t="s">
        <v>1842</v>
      </c>
      <c r="T667" s="3" t="s">
        <v>18</v>
      </c>
      <c r="U667" s="3" t="s">
        <v>1784</v>
      </c>
      <c r="V667" s="2" t="s">
        <v>20</v>
      </c>
      <c r="W667" s="21"/>
      <c r="X667" s="16">
        <v>0.22</v>
      </c>
    </row>
    <row r="668" spans="1:24" ht="60" x14ac:dyDescent="0.25">
      <c r="A668" s="3" t="s">
        <v>1843</v>
      </c>
      <c r="B668" s="3" t="s">
        <v>2771</v>
      </c>
      <c r="C668" s="5" t="s">
        <v>2768</v>
      </c>
      <c r="D668" s="13">
        <v>193.9</v>
      </c>
      <c r="E668" s="5">
        <v>40</v>
      </c>
      <c r="F668" s="5"/>
      <c r="G668" s="5">
        <v>1</v>
      </c>
      <c r="H668" s="5">
        <v>1</v>
      </c>
      <c r="I668" s="5">
        <v>1</v>
      </c>
      <c r="J668" s="5">
        <v>5</v>
      </c>
      <c r="K668" s="14">
        <f t="shared" si="70"/>
        <v>7756</v>
      </c>
      <c r="L668" s="14">
        <f t="shared" si="71"/>
        <v>0</v>
      </c>
      <c r="M668" s="14">
        <f t="shared" si="72"/>
        <v>193.9</v>
      </c>
      <c r="N668" s="14">
        <f t="shared" si="73"/>
        <v>193.9</v>
      </c>
      <c r="O668" s="14">
        <f t="shared" si="74"/>
        <v>193.9</v>
      </c>
      <c r="P668" s="14">
        <f t="shared" si="75"/>
        <v>969.5</v>
      </c>
      <c r="Q668" s="15">
        <f t="shared" si="76"/>
        <v>9307.1999999999989</v>
      </c>
      <c r="R668" s="11" t="s">
        <v>1844</v>
      </c>
      <c r="S668" s="3" t="s">
        <v>1845</v>
      </c>
      <c r="T668" s="3" t="s">
        <v>18</v>
      </c>
      <c r="U668" s="3" t="s">
        <v>1784</v>
      </c>
      <c r="V668" s="2" t="s">
        <v>20</v>
      </c>
      <c r="W668" s="21"/>
      <c r="X668" s="16">
        <v>0.22</v>
      </c>
    </row>
    <row r="669" spans="1:24" ht="60" x14ac:dyDescent="0.25">
      <c r="A669" s="3" t="s">
        <v>1843</v>
      </c>
      <c r="B669" s="3" t="s">
        <v>2771</v>
      </c>
      <c r="C669" s="5" t="s">
        <v>2768</v>
      </c>
      <c r="D669" s="13">
        <v>193.9</v>
      </c>
      <c r="E669" s="5">
        <v>40</v>
      </c>
      <c r="F669" s="5"/>
      <c r="G669" s="5">
        <v>1</v>
      </c>
      <c r="H669" s="5">
        <v>1</v>
      </c>
      <c r="I669" s="5">
        <v>1</v>
      </c>
      <c r="J669" s="5">
        <v>5</v>
      </c>
      <c r="K669" s="14">
        <f t="shared" si="70"/>
        <v>7756</v>
      </c>
      <c r="L669" s="14">
        <f t="shared" si="71"/>
        <v>0</v>
      </c>
      <c r="M669" s="14">
        <f t="shared" si="72"/>
        <v>193.9</v>
      </c>
      <c r="N669" s="14">
        <f t="shared" si="73"/>
        <v>193.9</v>
      </c>
      <c r="O669" s="14">
        <f t="shared" si="74"/>
        <v>193.9</v>
      </c>
      <c r="P669" s="14">
        <f t="shared" si="75"/>
        <v>969.5</v>
      </c>
      <c r="Q669" s="15">
        <f t="shared" si="76"/>
        <v>9307.1999999999989</v>
      </c>
      <c r="R669" s="11" t="s">
        <v>1846</v>
      </c>
      <c r="S669" s="3" t="s">
        <v>1847</v>
      </c>
      <c r="T669" s="3" t="s">
        <v>18</v>
      </c>
      <c r="U669" s="3" t="s">
        <v>1784</v>
      </c>
      <c r="V669" s="2" t="s">
        <v>20</v>
      </c>
      <c r="W669" s="21"/>
      <c r="X669" s="16">
        <v>0.22</v>
      </c>
    </row>
    <row r="670" spans="1:24" ht="60" x14ac:dyDescent="0.25">
      <c r="A670" s="3" t="s">
        <v>1848</v>
      </c>
      <c r="B670" s="3" t="s">
        <v>2771</v>
      </c>
      <c r="C670" s="5" t="s">
        <v>2768</v>
      </c>
      <c r="D670" s="13">
        <v>114.41666666666669</v>
      </c>
      <c r="E670" s="5">
        <v>40</v>
      </c>
      <c r="F670" s="5"/>
      <c r="G670" s="5">
        <v>1</v>
      </c>
      <c r="H670" s="5">
        <v>1</v>
      </c>
      <c r="I670" s="5">
        <v>1</v>
      </c>
      <c r="J670" s="5">
        <v>5</v>
      </c>
      <c r="K670" s="14">
        <f t="shared" si="70"/>
        <v>4576.6666666666679</v>
      </c>
      <c r="L670" s="14">
        <f t="shared" si="71"/>
        <v>0</v>
      </c>
      <c r="M670" s="14">
        <f t="shared" si="72"/>
        <v>114.41666666666669</v>
      </c>
      <c r="N670" s="14">
        <f t="shared" si="73"/>
        <v>114.41666666666669</v>
      </c>
      <c r="O670" s="14">
        <f t="shared" si="74"/>
        <v>114.41666666666669</v>
      </c>
      <c r="P670" s="14">
        <f t="shared" si="75"/>
        <v>572.08333333333348</v>
      </c>
      <c r="Q670" s="15">
        <f t="shared" si="76"/>
        <v>5492.0000000000018</v>
      </c>
      <c r="R670" s="11" t="s">
        <v>1849</v>
      </c>
      <c r="S670" s="3" t="s">
        <v>1850</v>
      </c>
      <c r="T670" s="3" t="s">
        <v>18</v>
      </c>
      <c r="U670" s="3" t="s">
        <v>1784</v>
      </c>
      <c r="V670" s="2" t="s">
        <v>20</v>
      </c>
      <c r="W670" s="21"/>
      <c r="X670" s="16">
        <v>0.22</v>
      </c>
    </row>
    <row r="671" spans="1:24" ht="45" x14ac:dyDescent="0.25">
      <c r="A671" s="3" t="s">
        <v>1833</v>
      </c>
      <c r="B671" s="3" t="s">
        <v>2771</v>
      </c>
      <c r="C671" s="5" t="s">
        <v>2768</v>
      </c>
      <c r="D671" s="13">
        <v>155.36666666666665</v>
      </c>
      <c r="E671" s="5">
        <v>40</v>
      </c>
      <c r="F671" s="5"/>
      <c r="G671" s="5">
        <v>1</v>
      </c>
      <c r="H671" s="5">
        <v>1</v>
      </c>
      <c r="I671" s="5">
        <v>1</v>
      </c>
      <c r="J671" s="5">
        <v>5</v>
      </c>
      <c r="K671" s="14">
        <f t="shared" si="70"/>
        <v>6214.6666666666661</v>
      </c>
      <c r="L671" s="14">
        <f t="shared" si="71"/>
        <v>0</v>
      </c>
      <c r="M671" s="14">
        <f t="shared" si="72"/>
        <v>155.36666666666665</v>
      </c>
      <c r="N671" s="14">
        <f t="shared" si="73"/>
        <v>155.36666666666665</v>
      </c>
      <c r="O671" s="14">
        <f t="shared" si="74"/>
        <v>155.36666666666665</v>
      </c>
      <c r="P671" s="14">
        <f t="shared" si="75"/>
        <v>776.83333333333326</v>
      </c>
      <c r="Q671" s="15">
        <f t="shared" si="76"/>
        <v>7457.5999999999995</v>
      </c>
      <c r="R671" s="11" t="s">
        <v>1851</v>
      </c>
      <c r="S671" s="3" t="s">
        <v>1852</v>
      </c>
      <c r="T671" s="3" t="s">
        <v>18</v>
      </c>
      <c r="U671" s="3" t="s">
        <v>1784</v>
      </c>
      <c r="V671" s="2" t="s">
        <v>20</v>
      </c>
      <c r="W671" s="21"/>
      <c r="X671" s="16">
        <v>0.22</v>
      </c>
    </row>
    <row r="672" spans="1:24" ht="45" x14ac:dyDescent="0.25">
      <c r="A672" s="3" t="s">
        <v>1853</v>
      </c>
      <c r="B672" s="3" t="s">
        <v>2771</v>
      </c>
      <c r="C672" s="5" t="s">
        <v>2768</v>
      </c>
      <c r="D672" s="13">
        <v>148.01666666666668</v>
      </c>
      <c r="E672" s="5">
        <v>40</v>
      </c>
      <c r="F672" s="5"/>
      <c r="G672" s="5">
        <v>1</v>
      </c>
      <c r="H672" s="5">
        <v>1</v>
      </c>
      <c r="I672" s="5">
        <v>1</v>
      </c>
      <c r="J672" s="5">
        <v>5</v>
      </c>
      <c r="K672" s="14">
        <f t="shared" si="70"/>
        <v>5920.666666666667</v>
      </c>
      <c r="L672" s="14">
        <f t="shared" si="71"/>
        <v>0</v>
      </c>
      <c r="M672" s="14">
        <f t="shared" si="72"/>
        <v>148.01666666666668</v>
      </c>
      <c r="N672" s="14">
        <f t="shared" si="73"/>
        <v>148.01666666666668</v>
      </c>
      <c r="O672" s="14">
        <f t="shared" si="74"/>
        <v>148.01666666666668</v>
      </c>
      <c r="P672" s="14">
        <f t="shared" si="75"/>
        <v>740.08333333333337</v>
      </c>
      <c r="Q672" s="15">
        <f t="shared" si="76"/>
        <v>7104.7999999999993</v>
      </c>
      <c r="R672" s="11" t="s">
        <v>1854</v>
      </c>
      <c r="S672" s="3" t="s">
        <v>1855</v>
      </c>
      <c r="T672" s="3" t="s">
        <v>18</v>
      </c>
      <c r="U672" s="3" t="s">
        <v>1784</v>
      </c>
      <c r="V672" s="2" t="s">
        <v>20</v>
      </c>
      <c r="W672" s="21"/>
      <c r="X672" s="16">
        <v>0.22</v>
      </c>
    </row>
    <row r="673" spans="1:24" ht="45" x14ac:dyDescent="0.25">
      <c r="A673" s="3" t="s">
        <v>1856</v>
      </c>
      <c r="B673" s="3" t="s">
        <v>2771</v>
      </c>
      <c r="C673" s="5" t="s">
        <v>2768</v>
      </c>
      <c r="D673" s="13">
        <v>148.01666666666668</v>
      </c>
      <c r="E673" s="5">
        <v>40</v>
      </c>
      <c r="F673" s="5"/>
      <c r="G673" s="5">
        <v>1</v>
      </c>
      <c r="H673" s="5">
        <v>1</v>
      </c>
      <c r="I673" s="5">
        <v>1</v>
      </c>
      <c r="J673" s="5">
        <v>5</v>
      </c>
      <c r="K673" s="14">
        <f t="shared" si="70"/>
        <v>5920.666666666667</v>
      </c>
      <c r="L673" s="14">
        <f t="shared" si="71"/>
        <v>0</v>
      </c>
      <c r="M673" s="14">
        <f t="shared" si="72"/>
        <v>148.01666666666668</v>
      </c>
      <c r="N673" s="14">
        <f t="shared" si="73"/>
        <v>148.01666666666668</v>
      </c>
      <c r="O673" s="14">
        <f t="shared" si="74"/>
        <v>148.01666666666668</v>
      </c>
      <c r="P673" s="14">
        <f t="shared" si="75"/>
        <v>740.08333333333337</v>
      </c>
      <c r="Q673" s="15">
        <f t="shared" si="76"/>
        <v>7104.7999999999993</v>
      </c>
      <c r="R673" s="11" t="s">
        <v>1857</v>
      </c>
      <c r="S673" s="3" t="s">
        <v>1858</v>
      </c>
      <c r="T673" s="3" t="s">
        <v>18</v>
      </c>
      <c r="U673" s="3" t="s">
        <v>1784</v>
      </c>
      <c r="V673" s="2" t="s">
        <v>20</v>
      </c>
      <c r="W673" s="21"/>
      <c r="X673" s="16">
        <v>0.22</v>
      </c>
    </row>
    <row r="674" spans="1:24" ht="45" x14ac:dyDescent="0.25">
      <c r="A674" s="3" t="s">
        <v>1856</v>
      </c>
      <c r="B674" s="3" t="s">
        <v>2771</v>
      </c>
      <c r="C674" s="5" t="s">
        <v>2768</v>
      </c>
      <c r="D674" s="13">
        <v>148.01666666666668</v>
      </c>
      <c r="E674" s="5">
        <v>40</v>
      </c>
      <c r="F674" s="5"/>
      <c r="G674" s="5">
        <v>1</v>
      </c>
      <c r="H674" s="5">
        <v>1</v>
      </c>
      <c r="I674" s="5">
        <v>1</v>
      </c>
      <c r="J674" s="5">
        <v>5</v>
      </c>
      <c r="K674" s="14">
        <f t="shared" si="70"/>
        <v>5920.666666666667</v>
      </c>
      <c r="L674" s="14">
        <f t="shared" si="71"/>
        <v>0</v>
      </c>
      <c r="M674" s="14">
        <f t="shared" si="72"/>
        <v>148.01666666666668</v>
      </c>
      <c r="N674" s="14">
        <f t="shared" si="73"/>
        <v>148.01666666666668</v>
      </c>
      <c r="O674" s="14">
        <f t="shared" si="74"/>
        <v>148.01666666666668</v>
      </c>
      <c r="P674" s="14">
        <f t="shared" si="75"/>
        <v>740.08333333333337</v>
      </c>
      <c r="Q674" s="15">
        <f t="shared" si="76"/>
        <v>7104.7999999999993</v>
      </c>
      <c r="R674" s="11" t="s">
        <v>1859</v>
      </c>
      <c r="S674" s="3" t="s">
        <v>1860</v>
      </c>
      <c r="T674" s="3" t="s">
        <v>18</v>
      </c>
      <c r="U674" s="3" t="s">
        <v>1784</v>
      </c>
      <c r="V674" s="2" t="s">
        <v>20</v>
      </c>
      <c r="W674" s="21"/>
      <c r="X674" s="16">
        <v>0.22</v>
      </c>
    </row>
    <row r="675" spans="1:24" ht="45" x14ac:dyDescent="0.25">
      <c r="A675" s="3" t="s">
        <v>1829</v>
      </c>
      <c r="B675" s="3" t="s">
        <v>2770</v>
      </c>
      <c r="C675" s="5" t="s">
        <v>2768</v>
      </c>
      <c r="D675" s="13">
        <v>180.26</v>
      </c>
      <c r="E675" s="5">
        <v>40</v>
      </c>
      <c r="F675" s="5"/>
      <c r="G675" s="5">
        <v>1</v>
      </c>
      <c r="H675" s="5">
        <v>1</v>
      </c>
      <c r="I675" s="5">
        <v>1</v>
      </c>
      <c r="J675" s="5">
        <v>5</v>
      </c>
      <c r="K675" s="14">
        <f t="shared" si="70"/>
        <v>7210.4</v>
      </c>
      <c r="L675" s="14">
        <f t="shared" si="71"/>
        <v>0</v>
      </c>
      <c r="M675" s="14">
        <f t="shared" si="72"/>
        <v>180.26</v>
      </c>
      <c r="N675" s="14">
        <f t="shared" si="73"/>
        <v>180.26</v>
      </c>
      <c r="O675" s="14">
        <f t="shared" si="74"/>
        <v>180.26</v>
      </c>
      <c r="P675" s="14">
        <f t="shared" si="75"/>
        <v>901.3</v>
      </c>
      <c r="Q675" s="15">
        <f t="shared" si="76"/>
        <v>8652.48</v>
      </c>
      <c r="R675" s="11" t="s">
        <v>3051</v>
      </c>
      <c r="S675" s="3" t="s">
        <v>1830</v>
      </c>
      <c r="T675" s="3" t="s">
        <v>2773</v>
      </c>
      <c r="U675" s="3" t="s">
        <v>3021</v>
      </c>
      <c r="V675" s="3" t="s">
        <v>3052</v>
      </c>
      <c r="W675" s="23">
        <v>4038653157617</v>
      </c>
      <c r="X675" s="16">
        <v>0.22</v>
      </c>
    </row>
    <row r="676" spans="1:24" ht="45" x14ac:dyDescent="0.25">
      <c r="A676" s="3" t="s">
        <v>1848</v>
      </c>
      <c r="B676" s="3" t="s">
        <v>2771</v>
      </c>
      <c r="C676" s="5" t="s">
        <v>2768</v>
      </c>
      <c r="D676" s="13">
        <v>188.51666666666665</v>
      </c>
      <c r="E676" s="5">
        <v>40</v>
      </c>
      <c r="F676" s="5"/>
      <c r="G676" s="5">
        <v>1</v>
      </c>
      <c r="H676" s="5">
        <v>1</v>
      </c>
      <c r="I676" s="5">
        <v>1</v>
      </c>
      <c r="J676" s="5">
        <v>5</v>
      </c>
      <c r="K676" s="14">
        <f t="shared" si="70"/>
        <v>7540.6666666666661</v>
      </c>
      <c r="L676" s="14">
        <f t="shared" si="71"/>
        <v>0</v>
      </c>
      <c r="M676" s="14">
        <f t="shared" si="72"/>
        <v>188.51666666666665</v>
      </c>
      <c r="N676" s="14">
        <f t="shared" si="73"/>
        <v>188.51666666666665</v>
      </c>
      <c r="O676" s="14">
        <f t="shared" si="74"/>
        <v>188.51666666666665</v>
      </c>
      <c r="P676" s="14">
        <f t="shared" si="75"/>
        <v>942.58333333333326</v>
      </c>
      <c r="Q676" s="15">
        <f t="shared" si="76"/>
        <v>9048.7999999999993</v>
      </c>
      <c r="R676" s="11" t="s">
        <v>1861</v>
      </c>
      <c r="S676" s="3" t="s">
        <v>1862</v>
      </c>
      <c r="T676" s="3" t="s">
        <v>18</v>
      </c>
      <c r="U676" s="3" t="s">
        <v>1784</v>
      </c>
      <c r="V676" s="2" t="s">
        <v>20</v>
      </c>
      <c r="W676" s="21"/>
      <c r="X676" s="16">
        <v>0.22</v>
      </c>
    </row>
    <row r="677" spans="1:24" ht="45" x14ac:dyDescent="0.25">
      <c r="A677" s="3" t="s">
        <v>2624</v>
      </c>
      <c r="B677" s="3" t="s">
        <v>2770</v>
      </c>
      <c r="C677" s="5" t="s">
        <v>2768</v>
      </c>
      <c r="D677" s="13">
        <v>194.45</v>
      </c>
      <c r="E677" s="5">
        <v>40</v>
      </c>
      <c r="F677" s="5"/>
      <c r="G677" s="5">
        <v>1</v>
      </c>
      <c r="H677" s="5">
        <v>1</v>
      </c>
      <c r="I677" s="5">
        <v>1</v>
      </c>
      <c r="J677" s="5">
        <v>5</v>
      </c>
      <c r="K677" s="14">
        <f t="shared" si="70"/>
        <v>7778</v>
      </c>
      <c r="L677" s="14">
        <f t="shared" si="71"/>
        <v>0</v>
      </c>
      <c r="M677" s="14">
        <f t="shared" si="72"/>
        <v>194.45</v>
      </c>
      <c r="N677" s="14">
        <f t="shared" si="73"/>
        <v>194.45</v>
      </c>
      <c r="O677" s="14">
        <f t="shared" si="74"/>
        <v>194.45</v>
      </c>
      <c r="P677" s="14">
        <f t="shared" si="75"/>
        <v>972.25</v>
      </c>
      <c r="Q677" s="15">
        <f t="shared" si="76"/>
        <v>9333.6</v>
      </c>
      <c r="R677" s="11" t="s">
        <v>3053</v>
      </c>
      <c r="S677" s="3" t="s">
        <v>2625</v>
      </c>
      <c r="T677" s="3" t="s">
        <v>2773</v>
      </c>
      <c r="U677" s="3" t="s">
        <v>3021</v>
      </c>
      <c r="V677" s="3" t="s">
        <v>3054</v>
      </c>
      <c r="W677" s="23">
        <v>4038653157631</v>
      </c>
      <c r="X677" s="16">
        <v>0.22</v>
      </c>
    </row>
    <row r="678" spans="1:24" ht="45" x14ac:dyDescent="0.25">
      <c r="A678" s="3" t="s">
        <v>2626</v>
      </c>
      <c r="B678" s="3" t="s">
        <v>2770</v>
      </c>
      <c r="C678" s="5" t="s">
        <v>2768</v>
      </c>
      <c r="D678" s="13">
        <v>194.45</v>
      </c>
      <c r="E678" s="5">
        <v>40</v>
      </c>
      <c r="F678" s="5"/>
      <c r="G678" s="5">
        <v>1</v>
      </c>
      <c r="H678" s="5">
        <v>1</v>
      </c>
      <c r="I678" s="5">
        <v>1</v>
      </c>
      <c r="J678" s="5">
        <v>5</v>
      </c>
      <c r="K678" s="14">
        <f t="shared" si="70"/>
        <v>7778</v>
      </c>
      <c r="L678" s="14">
        <f t="shared" si="71"/>
        <v>0</v>
      </c>
      <c r="M678" s="14">
        <f t="shared" si="72"/>
        <v>194.45</v>
      </c>
      <c r="N678" s="14">
        <f t="shared" si="73"/>
        <v>194.45</v>
      </c>
      <c r="O678" s="14">
        <f t="shared" si="74"/>
        <v>194.45</v>
      </c>
      <c r="P678" s="14">
        <f t="shared" si="75"/>
        <v>972.25</v>
      </c>
      <c r="Q678" s="15">
        <f t="shared" si="76"/>
        <v>9333.6</v>
      </c>
      <c r="R678" s="11" t="s">
        <v>3055</v>
      </c>
      <c r="S678" s="3" t="s">
        <v>2627</v>
      </c>
      <c r="T678" s="3" t="s">
        <v>2773</v>
      </c>
      <c r="U678" s="3" t="s">
        <v>3021</v>
      </c>
      <c r="V678" s="3" t="s">
        <v>3056</v>
      </c>
      <c r="W678" s="23">
        <v>4038653157648</v>
      </c>
      <c r="X678" s="16">
        <v>0.22</v>
      </c>
    </row>
    <row r="679" spans="1:24" ht="45" x14ac:dyDescent="0.25">
      <c r="A679" s="3" t="s">
        <v>1829</v>
      </c>
      <c r="B679" s="3" t="s">
        <v>2770</v>
      </c>
      <c r="C679" s="5" t="s">
        <v>2768</v>
      </c>
      <c r="D679" s="13">
        <v>196.93</v>
      </c>
      <c r="E679" s="5">
        <v>40</v>
      </c>
      <c r="F679" s="5"/>
      <c r="G679" s="5">
        <v>1</v>
      </c>
      <c r="H679" s="5">
        <v>1</v>
      </c>
      <c r="I679" s="5">
        <v>1</v>
      </c>
      <c r="J679" s="5">
        <v>5</v>
      </c>
      <c r="K679" s="14">
        <f t="shared" si="70"/>
        <v>7877.2000000000007</v>
      </c>
      <c r="L679" s="14">
        <f t="shared" si="71"/>
        <v>0</v>
      </c>
      <c r="M679" s="14">
        <f t="shared" si="72"/>
        <v>196.93</v>
      </c>
      <c r="N679" s="14">
        <f t="shared" si="73"/>
        <v>196.93</v>
      </c>
      <c r="O679" s="14">
        <f t="shared" si="74"/>
        <v>196.93</v>
      </c>
      <c r="P679" s="14">
        <f t="shared" si="75"/>
        <v>984.65000000000009</v>
      </c>
      <c r="Q679" s="15">
        <f t="shared" si="76"/>
        <v>9452.6400000000012</v>
      </c>
      <c r="R679" s="11" t="s">
        <v>3057</v>
      </c>
      <c r="S679" s="3" t="s">
        <v>2628</v>
      </c>
      <c r="T679" s="3" t="s">
        <v>2773</v>
      </c>
      <c r="U679" s="3" t="s">
        <v>3021</v>
      </c>
      <c r="V679" s="3" t="s">
        <v>3058</v>
      </c>
      <c r="W679" s="23">
        <v>4038653157662</v>
      </c>
      <c r="X679" s="16">
        <v>0.22</v>
      </c>
    </row>
    <row r="680" spans="1:24" ht="45" x14ac:dyDescent="0.25">
      <c r="A680" s="3" t="s">
        <v>1863</v>
      </c>
      <c r="B680" s="3" t="s">
        <v>2771</v>
      </c>
      <c r="C680" s="5" t="s">
        <v>2768</v>
      </c>
      <c r="D680" s="13">
        <v>171.93333333333337</v>
      </c>
      <c r="E680" s="5">
        <v>40</v>
      </c>
      <c r="F680" s="5"/>
      <c r="G680" s="5">
        <v>1</v>
      </c>
      <c r="H680" s="5">
        <v>1</v>
      </c>
      <c r="I680" s="5">
        <v>1</v>
      </c>
      <c r="J680" s="5">
        <v>5</v>
      </c>
      <c r="K680" s="14">
        <f t="shared" si="70"/>
        <v>6877.3333333333348</v>
      </c>
      <c r="L680" s="14">
        <f t="shared" si="71"/>
        <v>0</v>
      </c>
      <c r="M680" s="14">
        <f t="shared" si="72"/>
        <v>171.93333333333337</v>
      </c>
      <c r="N680" s="14">
        <f t="shared" si="73"/>
        <v>171.93333333333337</v>
      </c>
      <c r="O680" s="14">
        <f t="shared" si="74"/>
        <v>171.93333333333337</v>
      </c>
      <c r="P680" s="14">
        <f t="shared" si="75"/>
        <v>859.66666666666686</v>
      </c>
      <c r="Q680" s="15">
        <f t="shared" si="76"/>
        <v>8252.8000000000011</v>
      </c>
      <c r="R680" s="11" t="s">
        <v>1864</v>
      </c>
      <c r="S680" s="3" t="s">
        <v>1865</v>
      </c>
      <c r="T680" s="3" t="s">
        <v>18</v>
      </c>
      <c r="U680" s="3" t="s">
        <v>1784</v>
      </c>
      <c r="V680" s="2" t="s">
        <v>20</v>
      </c>
      <c r="W680" s="21"/>
      <c r="X680" s="16">
        <v>0.22</v>
      </c>
    </row>
    <row r="681" spans="1:24" ht="45" x14ac:dyDescent="0.25">
      <c r="A681" s="3" t="s">
        <v>2629</v>
      </c>
      <c r="B681" s="3" t="s">
        <v>2770</v>
      </c>
      <c r="C681" s="5" t="s">
        <v>2768</v>
      </c>
      <c r="D681" s="13">
        <v>195.67</v>
      </c>
      <c r="E681" s="5">
        <v>40</v>
      </c>
      <c r="F681" s="5"/>
      <c r="G681" s="5">
        <v>1</v>
      </c>
      <c r="H681" s="5">
        <v>1</v>
      </c>
      <c r="I681" s="5">
        <v>1</v>
      </c>
      <c r="J681" s="5">
        <v>5</v>
      </c>
      <c r="K681" s="14">
        <f t="shared" si="70"/>
        <v>7826.7999999999993</v>
      </c>
      <c r="L681" s="14">
        <f t="shared" si="71"/>
        <v>0</v>
      </c>
      <c r="M681" s="14">
        <f t="shared" si="72"/>
        <v>195.67</v>
      </c>
      <c r="N681" s="14">
        <f t="shared" si="73"/>
        <v>195.67</v>
      </c>
      <c r="O681" s="14">
        <f t="shared" si="74"/>
        <v>195.67</v>
      </c>
      <c r="P681" s="14">
        <f t="shared" si="75"/>
        <v>978.34999999999991</v>
      </c>
      <c r="Q681" s="15">
        <f t="shared" si="76"/>
        <v>9392.16</v>
      </c>
      <c r="R681" s="11" t="s">
        <v>3059</v>
      </c>
      <c r="S681" s="3" t="s">
        <v>2630</v>
      </c>
      <c r="T681" s="3" t="s">
        <v>2773</v>
      </c>
      <c r="U681" s="3" t="s">
        <v>2822</v>
      </c>
      <c r="V681" s="3" t="s">
        <v>3060</v>
      </c>
      <c r="W681" s="23">
        <v>4038653157693</v>
      </c>
      <c r="X681" s="16">
        <v>0.22</v>
      </c>
    </row>
    <row r="682" spans="1:24" ht="45" x14ac:dyDescent="0.25">
      <c r="A682" s="3" t="s">
        <v>2631</v>
      </c>
      <c r="B682" s="3" t="s">
        <v>2770</v>
      </c>
      <c r="C682" s="5" t="s">
        <v>2768</v>
      </c>
      <c r="D682" s="13">
        <v>229.1</v>
      </c>
      <c r="E682" s="5">
        <v>40</v>
      </c>
      <c r="F682" s="5"/>
      <c r="G682" s="5">
        <v>1</v>
      </c>
      <c r="H682" s="5">
        <v>1</v>
      </c>
      <c r="I682" s="5">
        <v>1</v>
      </c>
      <c r="J682" s="5">
        <v>5</v>
      </c>
      <c r="K682" s="14">
        <f t="shared" si="70"/>
        <v>9164</v>
      </c>
      <c r="L682" s="14">
        <f t="shared" si="71"/>
        <v>0</v>
      </c>
      <c r="M682" s="14">
        <f t="shared" si="72"/>
        <v>229.1</v>
      </c>
      <c r="N682" s="14">
        <f t="shared" si="73"/>
        <v>229.1</v>
      </c>
      <c r="O682" s="14">
        <f t="shared" si="74"/>
        <v>229.1</v>
      </c>
      <c r="P682" s="14">
        <f t="shared" si="75"/>
        <v>1145.5</v>
      </c>
      <c r="Q682" s="15">
        <f t="shared" si="76"/>
        <v>10996.800000000001</v>
      </c>
      <c r="R682" s="11" t="s">
        <v>3061</v>
      </c>
      <c r="S682" s="3" t="s">
        <v>2632</v>
      </c>
      <c r="T682" s="3" t="s">
        <v>2773</v>
      </c>
      <c r="U682" s="3" t="s">
        <v>2822</v>
      </c>
      <c r="V682" s="3" t="s">
        <v>3062</v>
      </c>
      <c r="W682" s="23">
        <v>4038653157709</v>
      </c>
      <c r="X682" s="16">
        <v>0.22</v>
      </c>
    </row>
    <row r="683" spans="1:24" ht="45" x14ac:dyDescent="0.25">
      <c r="A683" s="3" t="s">
        <v>1866</v>
      </c>
      <c r="B683" s="3" t="s">
        <v>2771</v>
      </c>
      <c r="C683" s="5" t="s">
        <v>2768</v>
      </c>
      <c r="D683" s="13">
        <v>148.88333333333335</v>
      </c>
      <c r="E683" s="5">
        <v>40</v>
      </c>
      <c r="F683" s="5"/>
      <c r="G683" s="5">
        <v>1</v>
      </c>
      <c r="H683" s="5">
        <v>1</v>
      </c>
      <c r="I683" s="5">
        <v>1</v>
      </c>
      <c r="J683" s="5">
        <v>5</v>
      </c>
      <c r="K683" s="14">
        <f t="shared" si="70"/>
        <v>5955.3333333333339</v>
      </c>
      <c r="L683" s="14">
        <f t="shared" si="71"/>
        <v>0</v>
      </c>
      <c r="M683" s="14">
        <f t="shared" si="72"/>
        <v>148.88333333333335</v>
      </c>
      <c r="N683" s="14">
        <f t="shared" si="73"/>
        <v>148.88333333333335</v>
      </c>
      <c r="O683" s="14">
        <f t="shared" si="74"/>
        <v>148.88333333333335</v>
      </c>
      <c r="P683" s="14">
        <f t="shared" si="75"/>
        <v>744.41666666666674</v>
      </c>
      <c r="Q683" s="15">
        <f t="shared" si="76"/>
        <v>7146.4000000000005</v>
      </c>
      <c r="R683" s="11" t="s">
        <v>1836</v>
      </c>
      <c r="S683" s="3" t="s">
        <v>1837</v>
      </c>
      <c r="T683" s="3" t="s">
        <v>18</v>
      </c>
      <c r="U683" s="3" t="s">
        <v>1784</v>
      </c>
      <c r="V683" s="2" t="s">
        <v>20</v>
      </c>
      <c r="W683" s="21"/>
      <c r="X683" s="16">
        <v>0.22</v>
      </c>
    </row>
    <row r="684" spans="1:24" ht="45" x14ac:dyDescent="0.25">
      <c r="A684" s="3" t="s">
        <v>1867</v>
      </c>
      <c r="B684" s="3" t="s">
        <v>2770</v>
      </c>
      <c r="C684" s="5" t="s">
        <v>2768</v>
      </c>
      <c r="D684" s="13">
        <v>171.11</v>
      </c>
      <c r="E684" s="5">
        <v>40</v>
      </c>
      <c r="F684" s="5"/>
      <c r="G684" s="5">
        <v>1</v>
      </c>
      <c r="H684" s="5">
        <v>1</v>
      </c>
      <c r="I684" s="5">
        <v>1</v>
      </c>
      <c r="J684" s="5">
        <v>5</v>
      </c>
      <c r="K684" s="14">
        <f t="shared" si="70"/>
        <v>6844.4000000000005</v>
      </c>
      <c r="L684" s="14">
        <f t="shared" si="71"/>
        <v>0</v>
      </c>
      <c r="M684" s="14">
        <f t="shared" si="72"/>
        <v>171.11</v>
      </c>
      <c r="N684" s="14">
        <f t="shared" si="73"/>
        <v>171.11</v>
      </c>
      <c r="O684" s="14">
        <f t="shared" si="74"/>
        <v>171.11</v>
      </c>
      <c r="P684" s="14">
        <f t="shared" si="75"/>
        <v>855.55000000000007</v>
      </c>
      <c r="Q684" s="15">
        <f t="shared" si="76"/>
        <v>8213.2799999999988</v>
      </c>
      <c r="R684" s="11" t="s">
        <v>3063</v>
      </c>
      <c r="S684" s="3" t="s">
        <v>2633</v>
      </c>
      <c r="T684" s="3" t="s">
        <v>2773</v>
      </c>
      <c r="U684" s="3" t="s">
        <v>2822</v>
      </c>
      <c r="V684" s="3" t="s">
        <v>3064</v>
      </c>
      <c r="W684" s="23">
        <v>4038653157723</v>
      </c>
      <c r="X684" s="16">
        <v>0.22</v>
      </c>
    </row>
    <row r="685" spans="1:24" ht="45" x14ac:dyDescent="0.25">
      <c r="A685" s="3" t="s">
        <v>1867</v>
      </c>
      <c r="B685" s="3" t="s">
        <v>2771</v>
      </c>
      <c r="C685" s="5" t="s">
        <v>2768</v>
      </c>
      <c r="D685" s="13">
        <v>106.78333333333332</v>
      </c>
      <c r="E685" s="5">
        <v>40</v>
      </c>
      <c r="F685" s="5"/>
      <c r="G685" s="5">
        <v>1</v>
      </c>
      <c r="H685" s="5">
        <v>1</v>
      </c>
      <c r="I685" s="5">
        <v>1</v>
      </c>
      <c r="J685" s="5">
        <v>5</v>
      </c>
      <c r="K685" s="14">
        <f t="shared" si="70"/>
        <v>4271.333333333333</v>
      </c>
      <c r="L685" s="14">
        <f t="shared" si="71"/>
        <v>0</v>
      </c>
      <c r="M685" s="14">
        <f t="shared" si="72"/>
        <v>106.78333333333332</v>
      </c>
      <c r="N685" s="14">
        <f t="shared" si="73"/>
        <v>106.78333333333332</v>
      </c>
      <c r="O685" s="14">
        <f t="shared" si="74"/>
        <v>106.78333333333332</v>
      </c>
      <c r="P685" s="14">
        <f t="shared" si="75"/>
        <v>533.91666666666663</v>
      </c>
      <c r="Q685" s="15">
        <f t="shared" si="76"/>
        <v>5125.6000000000013</v>
      </c>
      <c r="R685" s="11" t="s">
        <v>1868</v>
      </c>
      <c r="S685" s="3" t="s">
        <v>1869</v>
      </c>
      <c r="T685" s="3" t="s">
        <v>18</v>
      </c>
      <c r="U685" s="3" t="s">
        <v>1784</v>
      </c>
      <c r="V685" s="2" t="s">
        <v>20</v>
      </c>
      <c r="W685" s="21"/>
      <c r="X685" s="16">
        <v>0.22</v>
      </c>
    </row>
    <row r="686" spans="1:24" ht="75" x14ac:dyDescent="0.25">
      <c r="A686" s="3" t="s">
        <v>2634</v>
      </c>
      <c r="B686" s="3" t="s">
        <v>2770</v>
      </c>
      <c r="C686" s="5" t="s">
        <v>2768</v>
      </c>
      <c r="D686" s="13">
        <v>183.59710000000001</v>
      </c>
      <c r="E686" s="5">
        <v>40</v>
      </c>
      <c r="F686" s="5"/>
      <c r="G686" s="5">
        <v>1</v>
      </c>
      <c r="H686" s="5">
        <v>1</v>
      </c>
      <c r="I686" s="5">
        <v>1</v>
      </c>
      <c r="J686" s="5">
        <v>5</v>
      </c>
      <c r="K686" s="14">
        <f t="shared" si="70"/>
        <v>7343.884</v>
      </c>
      <c r="L686" s="14">
        <f t="shared" si="71"/>
        <v>0</v>
      </c>
      <c r="M686" s="14">
        <f t="shared" si="72"/>
        <v>183.59710000000001</v>
      </c>
      <c r="N686" s="14">
        <f t="shared" si="73"/>
        <v>183.59710000000001</v>
      </c>
      <c r="O686" s="14">
        <f t="shared" si="74"/>
        <v>183.59710000000001</v>
      </c>
      <c r="P686" s="14">
        <f t="shared" si="75"/>
        <v>917.9855</v>
      </c>
      <c r="Q686" s="15">
        <f t="shared" si="76"/>
        <v>8812.6607999999997</v>
      </c>
      <c r="R686" s="11" t="s">
        <v>3065</v>
      </c>
      <c r="S686" s="3" t="s">
        <v>2635</v>
      </c>
      <c r="T686" s="3" t="s">
        <v>2773</v>
      </c>
      <c r="U686" s="3" t="s">
        <v>3021</v>
      </c>
      <c r="V686" s="3" t="s">
        <v>3066</v>
      </c>
      <c r="W686" s="23">
        <v>4038653157747</v>
      </c>
      <c r="X686" s="16">
        <v>0.22</v>
      </c>
    </row>
    <row r="687" spans="1:24" ht="75" x14ac:dyDescent="0.25">
      <c r="A687" s="3" t="s">
        <v>2636</v>
      </c>
      <c r="B687" s="3" t="s">
        <v>2770</v>
      </c>
      <c r="C687" s="5" t="s">
        <v>2768</v>
      </c>
      <c r="D687" s="13">
        <v>183.59710000000001</v>
      </c>
      <c r="E687" s="5">
        <v>40</v>
      </c>
      <c r="F687" s="5"/>
      <c r="G687" s="5">
        <v>1</v>
      </c>
      <c r="H687" s="5">
        <v>1</v>
      </c>
      <c r="I687" s="5">
        <v>1</v>
      </c>
      <c r="J687" s="5">
        <v>5</v>
      </c>
      <c r="K687" s="14">
        <f t="shared" si="70"/>
        <v>7343.884</v>
      </c>
      <c r="L687" s="14">
        <f t="shared" si="71"/>
        <v>0</v>
      </c>
      <c r="M687" s="14">
        <f t="shared" si="72"/>
        <v>183.59710000000001</v>
      </c>
      <c r="N687" s="14">
        <f t="shared" si="73"/>
        <v>183.59710000000001</v>
      </c>
      <c r="O687" s="14">
        <f t="shared" si="74"/>
        <v>183.59710000000001</v>
      </c>
      <c r="P687" s="14">
        <f t="shared" si="75"/>
        <v>917.9855</v>
      </c>
      <c r="Q687" s="15">
        <f t="shared" si="76"/>
        <v>8812.6607999999997</v>
      </c>
      <c r="R687" s="11" t="s">
        <v>3067</v>
      </c>
      <c r="S687" s="3" t="s">
        <v>2637</v>
      </c>
      <c r="T687" s="3" t="s">
        <v>2773</v>
      </c>
      <c r="U687" s="3" t="s">
        <v>3021</v>
      </c>
      <c r="V687" s="3" t="s">
        <v>3068</v>
      </c>
      <c r="W687" s="23">
        <v>4038653157754</v>
      </c>
      <c r="X687" s="16">
        <v>0.22</v>
      </c>
    </row>
    <row r="688" spans="1:24" ht="75" x14ac:dyDescent="0.25">
      <c r="A688" s="3" t="s">
        <v>1863</v>
      </c>
      <c r="B688" s="3" t="s">
        <v>2770</v>
      </c>
      <c r="C688" s="5" t="s">
        <v>2768</v>
      </c>
      <c r="D688" s="13">
        <v>183.59710000000001</v>
      </c>
      <c r="E688" s="5">
        <v>40</v>
      </c>
      <c r="F688" s="5"/>
      <c r="G688" s="5">
        <v>1</v>
      </c>
      <c r="H688" s="5">
        <v>1</v>
      </c>
      <c r="I688" s="5">
        <v>1</v>
      </c>
      <c r="J688" s="5">
        <v>5</v>
      </c>
      <c r="K688" s="14">
        <f t="shared" si="70"/>
        <v>7343.884</v>
      </c>
      <c r="L688" s="14">
        <f t="shared" si="71"/>
        <v>0</v>
      </c>
      <c r="M688" s="14">
        <f t="shared" si="72"/>
        <v>183.59710000000001</v>
      </c>
      <c r="N688" s="14">
        <f t="shared" si="73"/>
        <v>183.59710000000001</v>
      </c>
      <c r="O688" s="14">
        <f t="shared" si="74"/>
        <v>183.59710000000001</v>
      </c>
      <c r="P688" s="14">
        <f t="shared" si="75"/>
        <v>917.9855</v>
      </c>
      <c r="Q688" s="15">
        <f t="shared" si="76"/>
        <v>8812.6607999999997</v>
      </c>
      <c r="R688" s="11" t="s">
        <v>3069</v>
      </c>
      <c r="S688" s="3" t="s">
        <v>2638</v>
      </c>
      <c r="T688" s="3" t="s">
        <v>2773</v>
      </c>
      <c r="U688" s="3" t="s">
        <v>3021</v>
      </c>
      <c r="V688" s="3" t="s">
        <v>3070</v>
      </c>
      <c r="W688" s="23">
        <v>4038653157761</v>
      </c>
      <c r="X688" s="16">
        <v>0.22</v>
      </c>
    </row>
    <row r="689" spans="1:24" ht="75" x14ac:dyDescent="0.25">
      <c r="A689" s="3" t="s">
        <v>2639</v>
      </c>
      <c r="B689" s="3" t="s">
        <v>2770</v>
      </c>
      <c r="C689" s="5" t="s">
        <v>2768</v>
      </c>
      <c r="D689" s="13">
        <v>217.40799999999999</v>
      </c>
      <c r="E689" s="5">
        <v>40</v>
      </c>
      <c r="F689" s="5"/>
      <c r="G689" s="5">
        <v>1</v>
      </c>
      <c r="H689" s="5">
        <v>1</v>
      </c>
      <c r="I689" s="5">
        <v>1</v>
      </c>
      <c r="J689" s="5">
        <v>5</v>
      </c>
      <c r="K689" s="14">
        <f t="shared" si="70"/>
        <v>8696.32</v>
      </c>
      <c r="L689" s="14">
        <f t="shared" si="71"/>
        <v>0</v>
      </c>
      <c r="M689" s="14">
        <f t="shared" si="72"/>
        <v>217.40799999999999</v>
      </c>
      <c r="N689" s="14">
        <f t="shared" si="73"/>
        <v>217.40799999999999</v>
      </c>
      <c r="O689" s="14">
        <f t="shared" si="74"/>
        <v>217.40799999999999</v>
      </c>
      <c r="P689" s="14">
        <f t="shared" si="75"/>
        <v>1087.04</v>
      </c>
      <c r="Q689" s="15">
        <f t="shared" si="76"/>
        <v>10435.583999999999</v>
      </c>
      <c r="R689" s="11" t="s">
        <v>3071</v>
      </c>
      <c r="S689" s="3" t="s">
        <v>2640</v>
      </c>
      <c r="T689" s="3" t="s">
        <v>2773</v>
      </c>
      <c r="U689" s="3" t="s">
        <v>3021</v>
      </c>
      <c r="V689" s="3" t="s">
        <v>3072</v>
      </c>
      <c r="W689" s="23">
        <v>4038653157792</v>
      </c>
      <c r="X689" s="16">
        <v>0.22</v>
      </c>
    </row>
    <row r="690" spans="1:24" ht="75" x14ac:dyDescent="0.25">
      <c r="A690" s="3" t="s">
        <v>2641</v>
      </c>
      <c r="B690" s="3" t="s">
        <v>2770</v>
      </c>
      <c r="C690" s="5" t="s">
        <v>2768</v>
      </c>
      <c r="D690" s="13">
        <v>233.70070000000001</v>
      </c>
      <c r="E690" s="5">
        <v>40</v>
      </c>
      <c r="F690" s="5"/>
      <c r="G690" s="5">
        <v>1</v>
      </c>
      <c r="H690" s="5">
        <v>1</v>
      </c>
      <c r="I690" s="5">
        <v>1</v>
      </c>
      <c r="J690" s="5">
        <v>5</v>
      </c>
      <c r="K690" s="14">
        <f t="shared" si="70"/>
        <v>9348.0280000000002</v>
      </c>
      <c r="L690" s="14">
        <f t="shared" si="71"/>
        <v>0</v>
      </c>
      <c r="M690" s="14">
        <f t="shared" si="72"/>
        <v>233.70070000000001</v>
      </c>
      <c r="N690" s="14">
        <f t="shared" si="73"/>
        <v>233.70070000000001</v>
      </c>
      <c r="O690" s="14">
        <f t="shared" si="74"/>
        <v>233.70070000000001</v>
      </c>
      <c r="P690" s="14">
        <f t="shared" si="75"/>
        <v>1168.5035</v>
      </c>
      <c r="Q690" s="15">
        <f t="shared" si="76"/>
        <v>11217.633599999999</v>
      </c>
      <c r="R690" s="11" t="s">
        <v>3073</v>
      </c>
      <c r="S690" s="3" t="s">
        <v>2642</v>
      </c>
      <c r="T690" s="3" t="s">
        <v>2773</v>
      </c>
      <c r="U690" s="3" t="s">
        <v>3021</v>
      </c>
      <c r="V690" s="3" t="s">
        <v>3074</v>
      </c>
      <c r="W690" s="23">
        <v>4038653157808</v>
      </c>
      <c r="X690" s="16">
        <v>0.22</v>
      </c>
    </row>
    <row r="691" spans="1:24" ht="45" x14ac:dyDescent="0.25">
      <c r="A691" s="3" t="s">
        <v>2631</v>
      </c>
      <c r="B691" s="3" t="s">
        <v>2770</v>
      </c>
      <c r="C691" s="5" t="s">
        <v>2768</v>
      </c>
      <c r="D691" s="13">
        <v>269.1069</v>
      </c>
      <c r="E691" s="5">
        <v>40</v>
      </c>
      <c r="F691" s="5"/>
      <c r="G691" s="5">
        <v>1</v>
      </c>
      <c r="H691" s="5">
        <v>1</v>
      </c>
      <c r="I691" s="5">
        <v>1</v>
      </c>
      <c r="J691" s="5">
        <v>5</v>
      </c>
      <c r="K691" s="14">
        <f t="shared" si="70"/>
        <v>10764.276</v>
      </c>
      <c r="L691" s="14">
        <f t="shared" si="71"/>
        <v>0</v>
      </c>
      <c r="M691" s="14">
        <f t="shared" si="72"/>
        <v>269.1069</v>
      </c>
      <c r="N691" s="14">
        <f t="shared" si="73"/>
        <v>269.1069</v>
      </c>
      <c r="O691" s="14">
        <f t="shared" si="74"/>
        <v>269.1069</v>
      </c>
      <c r="P691" s="14">
        <f t="shared" si="75"/>
        <v>1345.5345</v>
      </c>
      <c r="Q691" s="15">
        <f t="shared" si="76"/>
        <v>12917.131200000002</v>
      </c>
      <c r="R691" s="11" t="s">
        <v>3075</v>
      </c>
      <c r="S691" s="3" t="s">
        <v>2643</v>
      </c>
      <c r="T691" s="3" t="s">
        <v>2773</v>
      </c>
      <c r="U691" s="3" t="s">
        <v>2822</v>
      </c>
      <c r="V691" s="3" t="s">
        <v>3076</v>
      </c>
      <c r="W691" s="23">
        <v>4038653157822</v>
      </c>
      <c r="X691" s="16">
        <v>0.22</v>
      </c>
    </row>
    <row r="692" spans="1:24" ht="45" x14ac:dyDescent="0.25">
      <c r="A692" s="3" t="s">
        <v>2644</v>
      </c>
      <c r="B692" s="3" t="s">
        <v>2770</v>
      </c>
      <c r="C692" s="5" t="s">
        <v>2768</v>
      </c>
      <c r="D692" s="13">
        <v>262.85899999999998</v>
      </c>
      <c r="E692" s="5">
        <v>40</v>
      </c>
      <c r="F692" s="5"/>
      <c r="G692" s="5">
        <v>1</v>
      </c>
      <c r="H692" s="5">
        <v>1</v>
      </c>
      <c r="I692" s="5">
        <v>1</v>
      </c>
      <c r="J692" s="5">
        <v>5</v>
      </c>
      <c r="K692" s="14">
        <f t="shared" si="70"/>
        <v>10514.359999999999</v>
      </c>
      <c r="L692" s="14">
        <f t="shared" si="71"/>
        <v>0</v>
      </c>
      <c r="M692" s="14">
        <f t="shared" si="72"/>
        <v>262.85899999999998</v>
      </c>
      <c r="N692" s="14">
        <f t="shared" si="73"/>
        <v>262.85899999999998</v>
      </c>
      <c r="O692" s="14">
        <f t="shared" si="74"/>
        <v>262.85899999999998</v>
      </c>
      <c r="P692" s="14">
        <f t="shared" si="75"/>
        <v>1314.2949999999998</v>
      </c>
      <c r="Q692" s="15">
        <f t="shared" si="76"/>
        <v>12617.232</v>
      </c>
      <c r="R692" s="11" t="s">
        <v>3077</v>
      </c>
      <c r="S692" s="3" t="s">
        <v>2645</v>
      </c>
      <c r="T692" s="3" t="s">
        <v>2773</v>
      </c>
      <c r="U692" s="3" t="s">
        <v>3021</v>
      </c>
      <c r="V692" s="3" t="s">
        <v>3078</v>
      </c>
      <c r="W692" s="23">
        <v>4038653157839</v>
      </c>
      <c r="X692" s="16">
        <v>0.22</v>
      </c>
    </row>
    <row r="693" spans="1:24" ht="45" x14ac:dyDescent="0.25">
      <c r="A693" s="3" t="s">
        <v>2646</v>
      </c>
      <c r="B693" s="3" t="s">
        <v>2770</v>
      </c>
      <c r="C693" s="5" t="s">
        <v>2768</v>
      </c>
      <c r="D693" s="13">
        <v>194.8674</v>
      </c>
      <c r="E693" s="5">
        <v>40</v>
      </c>
      <c r="F693" s="5"/>
      <c r="G693" s="5">
        <v>1</v>
      </c>
      <c r="H693" s="5">
        <v>1</v>
      </c>
      <c r="I693" s="5">
        <v>1</v>
      </c>
      <c r="J693" s="5">
        <v>5</v>
      </c>
      <c r="K693" s="14">
        <f t="shared" si="70"/>
        <v>7794.6959999999999</v>
      </c>
      <c r="L693" s="14">
        <f t="shared" si="71"/>
        <v>0</v>
      </c>
      <c r="M693" s="14">
        <f t="shared" si="72"/>
        <v>194.8674</v>
      </c>
      <c r="N693" s="14">
        <f t="shared" si="73"/>
        <v>194.8674</v>
      </c>
      <c r="O693" s="14">
        <f t="shared" si="74"/>
        <v>194.8674</v>
      </c>
      <c r="P693" s="14">
        <f t="shared" si="75"/>
        <v>974.33699999999999</v>
      </c>
      <c r="Q693" s="15">
        <f t="shared" si="76"/>
        <v>9353.6351999999988</v>
      </c>
      <c r="R693" s="11" t="s">
        <v>3079</v>
      </c>
      <c r="S693" s="3" t="s">
        <v>2647</v>
      </c>
      <c r="T693" s="3" t="s">
        <v>2773</v>
      </c>
      <c r="U693" s="3" t="s">
        <v>2822</v>
      </c>
      <c r="V693" s="3" t="s">
        <v>3080</v>
      </c>
      <c r="W693" s="23">
        <v>4038653157846</v>
      </c>
      <c r="X693" s="16">
        <v>0.22</v>
      </c>
    </row>
    <row r="694" spans="1:24" ht="45" x14ac:dyDescent="0.25">
      <c r="A694" s="3" t="s">
        <v>2631</v>
      </c>
      <c r="B694" s="3" t="s">
        <v>2770</v>
      </c>
      <c r="C694" s="5" t="s">
        <v>2768</v>
      </c>
      <c r="D694" s="13">
        <v>217.40799999999999</v>
      </c>
      <c r="E694" s="5">
        <v>40</v>
      </c>
      <c r="F694" s="5"/>
      <c r="G694" s="5">
        <v>1</v>
      </c>
      <c r="H694" s="5">
        <v>1</v>
      </c>
      <c r="I694" s="5">
        <v>1</v>
      </c>
      <c r="J694" s="5">
        <v>5</v>
      </c>
      <c r="K694" s="14">
        <f t="shared" si="70"/>
        <v>8696.32</v>
      </c>
      <c r="L694" s="14">
        <f t="shared" si="71"/>
        <v>0</v>
      </c>
      <c r="M694" s="14">
        <f t="shared" si="72"/>
        <v>217.40799999999999</v>
      </c>
      <c r="N694" s="14">
        <f t="shared" si="73"/>
        <v>217.40799999999999</v>
      </c>
      <c r="O694" s="14">
        <f t="shared" si="74"/>
        <v>217.40799999999999</v>
      </c>
      <c r="P694" s="14">
        <f t="shared" si="75"/>
        <v>1087.04</v>
      </c>
      <c r="Q694" s="15">
        <f t="shared" si="76"/>
        <v>10435.583999999999</v>
      </c>
      <c r="R694" s="11" t="s">
        <v>3081</v>
      </c>
      <c r="S694" s="3" t="s">
        <v>2648</v>
      </c>
      <c r="T694" s="3" t="s">
        <v>2773</v>
      </c>
      <c r="U694" s="3" t="s">
        <v>2822</v>
      </c>
      <c r="V694" s="3" t="s">
        <v>3082</v>
      </c>
      <c r="W694" s="23">
        <v>4038653157853</v>
      </c>
      <c r="X694" s="16">
        <v>0.22</v>
      </c>
    </row>
    <row r="695" spans="1:24" ht="45" x14ac:dyDescent="0.25">
      <c r="A695" s="3" t="s">
        <v>2649</v>
      </c>
      <c r="B695" s="3" t="s">
        <v>2770</v>
      </c>
      <c r="C695" s="5" t="s">
        <v>2768</v>
      </c>
      <c r="D695" s="13">
        <v>217.40799999999999</v>
      </c>
      <c r="E695" s="5">
        <v>40</v>
      </c>
      <c r="F695" s="5"/>
      <c r="G695" s="5">
        <v>1</v>
      </c>
      <c r="H695" s="5">
        <v>1</v>
      </c>
      <c r="I695" s="5">
        <v>1</v>
      </c>
      <c r="J695" s="5">
        <v>5</v>
      </c>
      <c r="K695" s="14">
        <f t="shared" si="70"/>
        <v>8696.32</v>
      </c>
      <c r="L695" s="14">
        <f t="shared" si="71"/>
        <v>0</v>
      </c>
      <c r="M695" s="14">
        <f t="shared" si="72"/>
        <v>217.40799999999999</v>
      </c>
      <c r="N695" s="14">
        <f t="shared" si="73"/>
        <v>217.40799999999999</v>
      </c>
      <c r="O695" s="14">
        <f t="shared" si="74"/>
        <v>217.40799999999999</v>
      </c>
      <c r="P695" s="14">
        <f t="shared" si="75"/>
        <v>1087.04</v>
      </c>
      <c r="Q695" s="15">
        <f t="shared" si="76"/>
        <v>10435.583999999999</v>
      </c>
      <c r="R695" s="11" t="s">
        <v>3081</v>
      </c>
      <c r="S695" s="3" t="s">
        <v>2650</v>
      </c>
      <c r="T695" s="3" t="s">
        <v>2773</v>
      </c>
      <c r="U695" s="3" t="s">
        <v>2822</v>
      </c>
      <c r="V695" s="3" t="s">
        <v>3083</v>
      </c>
      <c r="W695" s="23">
        <v>4038653157860</v>
      </c>
      <c r="X695" s="16">
        <v>0.22</v>
      </c>
    </row>
    <row r="696" spans="1:24" ht="45" x14ac:dyDescent="0.25">
      <c r="A696" s="3" t="s">
        <v>2651</v>
      </c>
      <c r="B696" s="3" t="s">
        <v>2770</v>
      </c>
      <c r="C696" s="5" t="s">
        <v>2768</v>
      </c>
      <c r="D696" s="13">
        <v>217.40799999999999</v>
      </c>
      <c r="E696" s="5">
        <v>40</v>
      </c>
      <c r="F696" s="5"/>
      <c r="G696" s="5">
        <v>1</v>
      </c>
      <c r="H696" s="5">
        <v>1</v>
      </c>
      <c r="I696" s="5">
        <v>1</v>
      </c>
      <c r="J696" s="5">
        <v>5</v>
      </c>
      <c r="K696" s="14">
        <f t="shared" si="70"/>
        <v>8696.32</v>
      </c>
      <c r="L696" s="14">
        <f t="shared" si="71"/>
        <v>0</v>
      </c>
      <c r="M696" s="14">
        <f t="shared" si="72"/>
        <v>217.40799999999999</v>
      </c>
      <c r="N696" s="14">
        <f t="shared" si="73"/>
        <v>217.40799999999999</v>
      </c>
      <c r="O696" s="14">
        <f t="shared" si="74"/>
        <v>217.40799999999999</v>
      </c>
      <c r="P696" s="14">
        <f t="shared" si="75"/>
        <v>1087.04</v>
      </c>
      <c r="Q696" s="15">
        <f t="shared" si="76"/>
        <v>10435.583999999999</v>
      </c>
      <c r="R696" s="11" t="s">
        <v>3081</v>
      </c>
      <c r="S696" s="3" t="s">
        <v>2652</v>
      </c>
      <c r="T696" s="3" t="s">
        <v>2773</v>
      </c>
      <c r="U696" s="3" t="s">
        <v>2822</v>
      </c>
      <c r="V696" s="3" t="s">
        <v>3084</v>
      </c>
      <c r="W696" s="23">
        <v>4038653157877</v>
      </c>
      <c r="X696" s="16">
        <v>0.22</v>
      </c>
    </row>
    <row r="697" spans="1:24" ht="45" x14ac:dyDescent="0.25">
      <c r="A697" s="3" t="s">
        <v>2653</v>
      </c>
      <c r="B697" s="3" t="s">
        <v>2770</v>
      </c>
      <c r="C697" s="5" t="s">
        <v>2768</v>
      </c>
      <c r="D697" s="13">
        <v>217.40799999999999</v>
      </c>
      <c r="E697" s="5">
        <v>40</v>
      </c>
      <c r="F697" s="5"/>
      <c r="G697" s="5">
        <v>1</v>
      </c>
      <c r="H697" s="5">
        <v>1</v>
      </c>
      <c r="I697" s="5">
        <v>1</v>
      </c>
      <c r="J697" s="5">
        <v>5</v>
      </c>
      <c r="K697" s="14">
        <f t="shared" si="70"/>
        <v>8696.32</v>
      </c>
      <c r="L697" s="14">
        <f t="shared" si="71"/>
        <v>0</v>
      </c>
      <c r="M697" s="14">
        <f t="shared" si="72"/>
        <v>217.40799999999999</v>
      </c>
      <c r="N697" s="14">
        <f t="shared" si="73"/>
        <v>217.40799999999999</v>
      </c>
      <c r="O697" s="14">
        <f t="shared" si="74"/>
        <v>217.40799999999999</v>
      </c>
      <c r="P697" s="14">
        <f t="shared" si="75"/>
        <v>1087.04</v>
      </c>
      <c r="Q697" s="15">
        <f t="shared" si="76"/>
        <v>10435.583999999999</v>
      </c>
      <c r="R697" s="11" t="s">
        <v>3075</v>
      </c>
      <c r="S697" s="3" t="s">
        <v>2654</v>
      </c>
      <c r="T697" s="3" t="s">
        <v>2773</v>
      </c>
      <c r="U697" s="3" t="s">
        <v>2822</v>
      </c>
      <c r="V697" s="3" t="s">
        <v>3085</v>
      </c>
      <c r="W697" s="23">
        <v>4038653157884</v>
      </c>
      <c r="X697" s="16">
        <v>0.22</v>
      </c>
    </row>
    <row r="698" spans="1:24" ht="45" x14ac:dyDescent="0.25">
      <c r="A698" s="3" t="s">
        <v>2655</v>
      </c>
      <c r="B698" s="3" t="s">
        <v>2770</v>
      </c>
      <c r="C698" s="5" t="s">
        <v>2768</v>
      </c>
      <c r="D698" s="13">
        <v>250.3245</v>
      </c>
      <c r="E698" s="5">
        <v>40</v>
      </c>
      <c r="F698" s="5"/>
      <c r="G698" s="5">
        <v>1</v>
      </c>
      <c r="H698" s="5">
        <v>1</v>
      </c>
      <c r="I698" s="5">
        <v>1</v>
      </c>
      <c r="J698" s="5">
        <v>5</v>
      </c>
      <c r="K698" s="14">
        <f t="shared" si="70"/>
        <v>10012.98</v>
      </c>
      <c r="L698" s="14">
        <f t="shared" si="71"/>
        <v>0</v>
      </c>
      <c r="M698" s="14">
        <f t="shared" si="72"/>
        <v>250.3245</v>
      </c>
      <c r="N698" s="14">
        <f t="shared" si="73"/>
        <v>250.3245</v>
      </c>
      <c r="O698" s="14">
        <f t="shared" si="74"/>
        <v>250.3245</v>
      </c>
      <c r="P698" s="14">
        <f t="shared" si="75"/>
        <v>1251.6224999999999</v>
      </c>
      <c r="Q698" s="15">
        <f t="shared" si="76"/>
        <v>12015.576000000001</v>
      </c>
      <c r="R698" s="11" t="s">
        <v>3086</v>
      </c>
      <c r="S698" s="3" t="s">
        <v>2656</v>
      </c>
      <c r="T698" s="3" t="s">
        <v>2773</v>
      </c>
      <c r="U698" s="3" t="s">
        <v>2822</v>
      </c>
      <c r="V698" s="3" t="s">
        <v>3087</v>
      </c>
      <c r="W698" s="23">
        <v>4038653157891</v>
      </c>
      <c r="X698" s="16">
        <v>0.22</v>
      </c>
    </row>
    <row r="699" spans="1:24" ht="60" x14ac:dyDescent="0.25">
      <c r="A699" s="3" t="s">
        <v>1876</v>
      </c>
      <c r="B699" s="3" t="s">
        <v>2771</v>
      </c>
      <c r="C699" s="5" t="s">
        <v>2768</v>
      </c>
      <c r="D699" s="13">
        <v>27.983333333333334</v>
      </c>
      <c r="E699" s="5">
        <v>40</v>
      </c>
      <c r="F699" s="5"/>
      <c r="G699" s="5">
        <v>1</v>
      </c>
      <c r="H699" s="5">
        <v>1</v>
      </c>
      <c r="I699" s="5">
        <v>1</v>
      </c>
      <c r="J699" s="5">
        <v>5</v>
      </c>
      <c r="K699" s="14">
        <f t="shared" si="70"/>
        <v>1119.3333333333335</v>
      </c>
      <c r="L699" s="14">
        <f t="shared" si="71"/>
        <v>0</v>
      </c>
      <c r="M699" s="14">
        <f t="shared" si="72"/>
        <v>27.983333333333334</v>
      </c>
      <c r="N699" s="14">
        <f t="shared" si="73"/>
        <v>27.983333333333334</v>
      </c>
      <c r="O699" s="14">
        <f t="shared" si="74"/>
        <v>27.983333333333334</v>
      </c>
      <c r="P699" s="14">
        <f t="shared" si="75"/>
        <v>139.91666666666669</v>
      </c>
      <c r="Q699" s="15">
        <f t="shared" si="76"/>
        <v>1343.2000000000003</v>
      </c>
      <c r="R699" s="11" t="s">
        <v>1877</v>
      </c>
      <c r="S699" s="3" t="s">
        <v>1878</v>
      </c>
      <c r="T699" s="3" t="s">
        <v>18</v>
      </c>
      <c r="U699" s="3" t="s">
        <v>43</v>
      </c>
      <c r="V699" s="2" t="s">
        <v>20</v>
      </c>
      <c r="W699" s="21"/>
      <c r="X699" s="16">
        <v>0.22</v>
      </c>
    </row>
    <row r="700" spans="1:24" ht="45" x14ac:dyDescent="0.25">
      <c r="A700" s="3" t="s">
        <v>2679</v>
      </c>
      <c r="B700" s="3" t="s">
        <v>2770</v>
      </c>
      <c r="C700" s="5" t="s">
        <v>2768</v>
      </c>
      <c r="D700" s="13">
        <v>155.71</v>
      </c>
      <c r="E700" s="5">
        <v>40</v>
      </c>
      <c r="F700" s="5"/>
      <c r="G700" s="5">
        <v>1</v>
      </c>
      <c r="H700" s="5">
        <v>1</v>
      </c>
      <c r="I700" s="5">
        <v>1</v>
      </c>
      <c r="J700" s="5">
        <v>5</v>
      </c>
      <c r="K700" s="14">
        <f t="shared" si="70"/>
        <v>6228.4000000000005</v>
      </c>
      <c r="L700" s="14">
        <f t="shared" si="71"/>
        <v>0</v>
      </c>
      <c r="M700" s="14">
        <f t="shared" si="72"/>
        <v>155.71</v>
      </c>
      <c r="N700" s="14">
        <f t="shared" si="73"/>
        <v>155.71</v>
      </c>
      <c r="O700" s="14">
        <f t="shared" si="74"/>
        <v>155.71</v>
      </c>
      <c r="P700" s="14">
        <f t="shared" si="75"/>
        <v>778.55000000000007</v>
      </c>
      <c r="Q700" s="15">
        <f t="shared" si="76"/>
        <v>7474.0800000000008</v>
      </c>
      <c r="R700" s="11" t="s">
        <v>3088</v>
      </c>
      <c r="S700" s="3" t="s">
        <v>2680</v>
      </c>
      <c r="T700" s="3" t="s">
        <v>2773</v>
      </c>
      <c r="U700" s="3" t="s">
        <v>2822</v>
      </c>
      <c r="V700" s="3" t="s">
        <v>3089</v>
      </c>
      <c r="W700" s="23">
        <v>4038653158508</v>
      </c>
      <c r="X700" s="16">
        <v>0.22</v>
      </c>
    </row>
    <row r="701" spans="1:24" ht="45" x14ac:dyDescent="0.25">
      <c r="A701" s="3" t="s">
        <v>1879</v>
      </c>
      <c r="B701" s="3" t="s">
        <v>2771</v>
      </c>
      <c r="C701" s="5" t="s">
        <v>2768</v>
      </c>
      <c r="D701" s="13">
        <v>145.5</v>
      </c>
      <c r="E701" s="5">
        <v>40</v>
      </c>
      <c r="F701" s="5"/>
      <c r="G701" s="5">
        <v>1</v>
      </c>
      <c r="H701" s="5">
        <v>1</v>
      </c>
      <c r="I701" s="5">
        <v>1</v>
      </c>
      <c r="J701" s="5">
        <v>5</v>
      </c>
      <c r="K701" s="14">
        <f t="shared" si="70"/>
        <v>5820</v>
      </c>
      <c r="L701" s="14">
        <f t="shared" si="71"/>
        <v>0</v>
      </c>
      <c r="M701" s="14">
        <f t="shared" si="72"/>
        <v>145.5</v>
      </c>
      <c r="N701" s="14">
        <f t="shared" si="73"/>
        <v>145.5</v>
      </c>
      <c r="O701" s="14">
        <f t="shared" si="74"/>
        <v>145.5</v>
      </c>
      <c r="P701" s="14">
        <f t="shared" si="75"/>
        <v>727.5</v>
      </c>
      <c r="Q701" s="15">
        <f t="shared" si="76"/>
        <v>6984</v>
      </c>
      <c r="R701" s="11" t="s">
        <v>1880</v>
      </c>
      <c r="S701" s="3" t="s">
        <v>1881</v>
      </c>
      <c r="T701" s="3" t="s">
        <v>18</v>
      </c>
      <c r="U701" s="3" t="s">
        <v>86</v>
      </c>
      <c r="V701" s="2" t="s">
        <v>20</v>
      </c>
      <c r="W701" s="21"/>
      <c r="X701" s="16">
        <v>0.22</v>
      </c>
    </row>
    <row r="702" spans="1:24" ht="33.75" x14ac:dyDescent="0.25">
      <c r="A702" s="3" t="s">
        <v>1897</v>
      </c>
      <c r="B702" s="3" t="s">
        <v>2771</v>
      </c>
      <c r="C702" s="5" t="s">
        <v>2768</v>
      </c>
      <c r="D702" s="13">
        <v>238.4666666666667</v>
      </c>
      <c r="E702" s="5">
        <v>40</v>
      </c>
      <c r="F702" s="5"/>
      <c r="G702" s="5">
        <v>1</v>
      </c>
      <c r="H702" s="5">
        <v>1</v>
      </c>
      <c r="I702" s="5">
        <v>1</v>
      </c>
      <c r="J702" s="5">
        <v>5</v>
      </c>
      <c r="K702" s="14">
        <f t="shared" si="70"/>
        <v>9538.6666666666679</v>
      </c>
      <c r="L702" s="14">
        <f t="shared" si="71"/>
        <v>0</v>
      </c>
      <c r="M702" s="14">
        <f t="shared" si="72"/>
        <v>238.4666666666667</v>
      </c>
      <c r="N702" s="14">
        <f t="shared" si="73"/>
        <v>238.4666666666667</v>
      </c>
      <c r="O702" s="14">
        <f t="shared" si="74"/>
        <v>238.4666666666667</v>
      </c>
      <c r="P702" s="14">
        <f t="shared" si="75"/>
        <v>1192.3333333333335</v>
      </c>
      <c r="Q702" s="15">
        <f t="shared" si="76"/>
        <v>11446.400000000003</v>
      </c>
      <c r="R702" s="11" t="s">
        <v>1898</v>
      </c>
      <c r="S702" s="3" t="s">
        <v>1899</v>
      </c>
      <c r="T702" s="3" t="s">
        <v>18</v>
      </c>
      <c r="U702" s="3" t="s">
        <v>949</v>
      </c>
      <c r="V702" s="2" t="s">
        <v>20</v>
      </c>
      <c r="W702" s="21"/>
      <c r="X702" s="16">
        <v>0.22</v>
      </c>
    </row>
    <row r="703" spans="1:24" ht="60" x14ac:dyDescent="0.25">
      <c r="A703" s="3" t="s">
        <v>2683</v>
      </c>
      <c r="B703" s="3" t="s">
        <v>2770</v>
      </c>
      <c r="C703" s="5" t="s">
        <v>2768</v>
      </c>
      <c r="D703" s="13">
        <v>143.41</v>
      </c>
      <c r="E703" s="5">
        <v>40</v>
      </c>
      <c r="F703" s="5"/>
      <c r="G703" s="5">
        <v>1</v>
      </c>
      <c r="H703" s="5">
        <v>1</v>
      </c>
      <c r="I703" s="5">
        <v>1</v>
      </c>
      <c r="J703" s="5">
        <v>5</v>
      </c>
      <c r="K703" s="14">
        <f t="shared" si="70"/>
        <v>5736.4</v>
      </c>
      <c r="L703" s="14">
        <f t="shared" si="71"/>
        <v>0</v>
      </c>
      <c r="M703" s="14">
        <f t="shared" si="72"/>
        <v>143.41</v>
      </c>
      <c r="N703" s="14">
        <f t="shared" si="73"/>
        <v>143.41</v>
      </c>
      <c r="O703" s="14">
        <f t="shared" si="74"/>
        <v>143.41</v>
      </c>
      <c r="P703" s="14">
        <f t="shared" si="75"/>
        <v>717.05</v>
      </c>
      <c r="Q703" s="15">
        <f t="shared" si="76"/>
        <v>6883.6799999999994</v>
      </c>
      <c r="R703" s="11" t="s">
        <v>3090</v>
      </c>
      <c r="S703" s="3" t="s">
        <v>2684</v>
      </c>
      <c r="T703" s="3" t="s">
        <v>2773</v>
      </c>
      <c r="U703" s="3" t="s">
        <v>384</v>
      </c>
      <c r="V703" s="3" t="s">
        <v>3091</v>
      </c>
      <c r="W703" s="23">
        <v>4038653043545</v>
      </c>
      <c r="X703" s="16">
        <v>0.22</v>
      </c>
    </row>
    <row r="704" spans="1:24" ht="60" x14ac:dyDescent="0.25">
      <c r="A704" s="3" t="s">
        <v>2685</v>
      </c>
      <c r="B704" s="3" t="s">
        <v>2770</v>
      </c>
      <c r="C704" s="5" t="s">
        <v>2768</v>
      </c>
      <c r="D704" s="13">
        <v>139.22999999999999</v>
      </c>
      <c r="E704" s="5">
        <v>40</v>
      </c>
      <c r="F704" s="5"/>
      <c r="G704" s="5">
        <v>1</v>
      </c>
      <c r="H704" s="5">
        <v>1</v>
      </c>
      <c r="I704" s="5">
        <v>1</v>
      </c>
      <c r="J704" s="5">
        <v>5</v>
      </c>
      <c r="K704" s="14">
        <f t="shared" si="70"/>
        <v>5569.2</v>
      </c>
      <c r="L704" s="14">
        <f t="shared" si="71"/>
        <v>0</v>
      </c>
      <c r="M704" s="14">
        <f t="shared" si="72"/>
        <v>139.22999999999999</v>
      </c>
      <c r="N704" s="14">
        <f t="shared" si="73"/>
        <v>139.22999999999999</v>
      </c>
      <c r="O704" s="14">
        <f t="shared" si="74"/>
        <v>139.22999999999999</v>
      </c>
      <c r="P704" s="14">
        <f t="shared" si="75"/>
        <v>696.15</v>
      </c>
      <c r="Q704" s="15">
        <f t="shared" si="76"/>
        <v>6683.0399999999981</v>
      </c>
      <c r="R704" s="11" t="s">
        <v>3092</v>
      </c>
      <c r="S704" s="3" t="s">
        <v>2686</v>
      </c>
      <c r="T704" s="3" t="s">
        <v>2773</v>
      </c>
      <c r="U704" s="3" t="s">
        <v>384</v>
      </c>
      <c r="V704" s="3" t="s">
        <v>3093</v>
      </c>
      <c r="W704" s="23">
        <v>4038653043569</v>
      </c>
      <c r="X704" s="16">
        <v>0.22</v>
      </c>
    </row>
    <row r="705" spans="1:24" ht="33.75" x14ac:dyDescent="0.25">
      <c r="A705" s="3" t="s">
        <v>1974</v>
      </c>
      <c r="B705" s="3" t="s">
        <v>2771</v>
      </c>
      <c r="C705" s="5" t="s">
        <v>2768</v>
      </c>
      <c r="D705" s="13">
        <v>49.583333333333343</v>
      </c>
      <c r="E705" s="5">
        <v>80</v>
      </c>
      <c r="F705" s="5"/>
      <c r="G705" s="5">
        <v>1</v>
      </c>
      <c r="H705" s="5">
        <v>1</v>
      </c>
      <c r="I705" s="5">
        <v>1</v>
      </c>
      <c r="J705" s="5">
        <v>5</v>
      </c>
      <c r="K705" s="14">
        <f t="shared" si="70"/>
        <v>3966.6666666666674</v>
      </c>
      <c r="L705" s="14">
        <f t="shared" si="71"/>
        <v>0</v>
      </c>
      <c r="M705" s="14">
        <f t="shared" si="72"/>
        <v>49.583333333333343</v>
      </c>
      <c r="N705" s="14">
        <f t="shared" si="73"/>
        <v>49.583333333333343</v>
      </c>
      <c r="O705" s="14">
        <f t="shared" si="74"/>
        <v>49.583333333333343</v>
      </c>
      <c r="P705" s="14">
        <f t="shared" si="75"/>
        <v>247.91666666666671</v>
      </c>
      <c r="Q705" s="15">
        <f t="shared" si="76"/>
        <v>4363.3333333333348</v>
      </c>
      <c r="R705" s="11" t="s">
        <v>1975</v>
      </c>
      <c r="S705" s="3" t="s">
        <v>1976</v>
      </c>
      <c r="T705" s="3" t="s">
        <v>18</v>
      </c>
      <c r="U705" s="3" t="s">
        <v>1495</v>
      </c>
      <c r="V705" s="2" t="s">
        <v>20</v>
      </c>
      <c r="W705" s="21"/>
      <c r="X705" s="16">
        <v>0.22</v>
      </c>
    </row>
    <row r="706" spans="1:24" ht="60" x14ac:dyDescent="0.25">
      <c r="A706" s="3" t="s">
        <v>1977</v>
      </c>
      <c r="B706" s="3" t="s">
        <v>2771</v>
      </c>
      <c r="C706" s="5" t="s">
        <v>2768</v>
      </c>
      <c r="D706" s="13">
        <v>26.166666666666664</v>
      </c>
      <c r="E706" s="5">
        <v>80</v>
      </c>
      <c r="F706" s="5"/>
      <c r="G706" s="5">
        <v>1</v>
      </c>
      <c r="H706" s="5">
        <v>1</v>
      </c>
      <c r="I706" s="5">
        <v>1</v>
      </c>
      <c r="J706" s="5">
        <v>5</v>
      </c>
      <c r="K706" s="14">
        <f t="shared" ref="K706:K763" si="77">D706*E706</f>
        <v>2093.333333333333</v>
      </c>
      <c r="L706" s="14">
        <f t="shared" ref="L706:L763" si="78">D706*F706</f>
        <v>0</v>
      </c>
      <c r="M706" s="14">
        <f t="shared" ref="M706:M763" si="79">D706*G706</f>
        <v>26.166666666666664</v>
      </c>
      <c r="N706" s="14">
        <f t="shared" ref="N706:N763" si="80">D706*H706</f>
        <v>26.166666666666664</v>
      </c>
      <c r="O706" s="14">
        <f t="shared" ref="O706:O763" si="81">D706*I706</f>
        <v>26.166666666666664</v>
      </c>
      <c r="P706" s="14">
        <f t="shared" ref="P706:P769" si="82">D706*J706</f>
        <v>130.83333333333331</v>
      </c>
      <c r="Q706" s="15">
        <f t="shared" ref="Q706:Q769" si="83">SUM(K706:P706)</f>
        <v>2302.6666666666661</v>
      </c>
      <c r="R706" s="11" t="s">
        <v>1978</v>
      </c>
      <c r="S706" s="3" t="s">
        <v>1979</v>
      </c>
      <c r="T706" s="3" t="s">
        <v>18</v>
      </c>
      <c r="U706" s="3" t="s">
        <v>1980</v>
      </c>
      <c r="V706" s="2" t="s">
        <v>20</v>
      </c>
      <c r="W706" s="21"/>
      <c r="X706" s="16">
        <v>0.22</v>
      </c>
    </row>
    <row r="707" spans="1:24" ht="60" x14ac:dyDescent="0.25">
      <c r="A707" s="3" t="s">
        <v>1977</v>
      </c>
      <c r="B707" s="3" t="s">
        <v>2771</v>
      </c>
      <c r="C707" s="5" t="s">
        <v>2768</v>
      </c>
      <c r="D707" s="13">
        <v>26.166666666666664</v>
      </c>
      <c r="E707" s="5">
        <v>80</v>
      </c>
      <c r="F707" s="5"/>
      <c r="G707" s="5">
        <v>1</v>
      </c>
      <c r="H707" s="5">
        <v>1</v>
      </c>
      <c r="I707" s="5">
        <v>1</v>
      </c>
      <c r="J707" s="5">
        <v>5</v>
      </c>
      <c r="K707" s="14">
        <f t="shared" si="77"/>
        <v>2093.333333333333</v>
      </c>
      <c r="L707" s="14">
        <f t="shared" si="78"/>
        <v>0</v>
      </c>
      <c r="M707" s="14">
        <f t="shared" si="79"/>
        <v>26.166666666666664</v>
      </c>
      <c r="N707" s="14">
        <f t="shared" si="80"/>
        <v>26.166666666666664</v>
      </c>
      <c r="O707" s="14">
        <f t="shared" si="81"/>
        <v>26.166666666666664</v>
      </c>
      <c r="P707" s="14">
        <f t="shared" si="82"/>
        <v>130.83333333333331</v>
      </c>
      <c r="Q707" s="15">
        <f t="shared" si="83"/>
        <v>2302.6666666666661</v>
      </c>
      <c r="R707" s="11" t="s">
        <v>1981</v>
      </c>
      <c r="S707" s="3" t="s">
        <v>1982</v>
      </c>
      <c r="T707" s="3" t="s">
        <v>18</v>
      </c>
      <c r="U707" s="3" t="s">
        <v>1980</v>
      </c>
      <c r="V707" s="2" t="s">
        <v>20</v>
      </c>
      <c r="W707" s="21"/>
      <c r="X707" s="16">
        <v>0.22</v>
      </c>
    </row>
    <row r="708" spans="1:24" ht="60" x14ac:dyDescent="0.25">
      <c r="A708" s="3" t="s">
        <v>1983</v>
      </c>
      <c r="B708" s="3" t="s">
        <v>2771</v>
      </c>
      <c r="C708" s="5" t="s">
        <v>2768</v>
      </c>
      <c r="D708" s="13">
        <v>26.166666666666664</v>
      </c>
      <c r="E708" s="5">
        <v>80</v>
      </c>
      <c r="F708" s="5"/>
      <c r="G708" s="5">
        <v>1</v>
      </c>
      <c r="H708" s="5">
        <v>1</v>
      </c>
      <c r="I708" s="5">
        <v>1</v>
      </c>
      <c r="J708" s="5">
        <v>5</v>
      </c>
      <c r="K708" s="14">
        <f t="shared" si="77"/>
        <v>2093.333333333333</v>
      </c>
      <c r="L708" s="14">
        <f t="shared" si="78"/>
        <v>0</v>
      </c>
      <c r="M708" s="14">
        <f t="shared" si="79"/>
        <v>26.166666666666664</v>
      </c>
      <c r="N708" s="14">
        <f t="shared" si="80"/>
        <v>26.166666666666664</v>
      </c>
      <c r="O708" s="14">
        <f t="shared" si="81"/>
        <v>26.166666666666664</v>
      </c>
      <c r="P708" s="14">
        <f t="shared" si="82"/>
        <v>130.83333333333331</v>
      </c>
      <c r="Q708" s="15">
        <f t="shared" si="83"/>
        <v>2302.6666666666661</v>
      </c>
      <c r="R708" s="11" t="s">
        <v>1984</v>
      </c>
      <c r="S708" s="3" t="s">
        <v>1985</v>
      </c>
      <c r="T708" s="3" t="s">
        <v>18</v>
      </c>
      <c r="U708" s="3" t="s">
        <v>1980</v>
      </c>
      <c r="V708" s="2" t="s">
        <v>20</v>
      </c>
      <c r="W708" s="21"/>
      <c r="X708" s="16">
        <v>0.22</v>
      </c>
    </row>
    <row r="709" spans="1:24" ht="60" x14ac:dyDescent="0.25">
      <c r="A709" s="3" t="s">
        <v>1986</v>
      </c>
      <c r="B709" s="3" t="s">
        <v>2771</v>
      </c>
      <c r="C709" s="5" t="s">
        <v>2768</v>
      </c>
      <c r="D709" s="13">
        <v>26.166666666666664</v>
      </c>
      <c r="E709" s="5">
        <v>80</v>
      </c>
      <c r="F709" s="5"/>
      <c r="G709" s="5">
        <v>1</v>
      </c>
      <c r="H709" s="5">
        <v>1</v>
      </c>
      <c r="I709" s="5">
        <v>1</v>
      </c>
      <c r="J709" s="5">
        <v>5</v>
      </c>
      <c r="K709" s="14">
        <f t="shared" si="77"/>
        <v>2093.333333333333</v>
      </c>
      <c r="L709" s="14">
        <f t="shared" si="78"/>
        <v>0</v>
      </c>
      <c r="M709" s="14">
        <f t="shared" si="79"/>
        <v>26.166666666666664</v>
      </c>
      <c r="N709" s="14">
        <f t="shared" si="80"/>
        <v>26.166666666666664</v>
      </c>
      <c r="O709" s="14">
        <f t="shared" si="81"/>
        <v>26.166666666666664</v>
      </c>
      <c r="P709" s="14">
        <f t="shared" si="82"/>
        <v>130.83333333333331</v>
      </c>
      <c r="Q709" s="15">
        <f t="shared" si="83"/>
        <v>2302.6666666666661</v>
      </c>
      <c r="R709" s="11" t="s">
        <v>1987</v>
      </c>
      <c r="S709" s="3" t="s">
        <v>1988</v>
      </c>
      <c r="T709" s="3" t="s">
        <v>18</v>
      </c>
      <c r="U709" s="3" t="s">
        <v>1980</v>
      </c>
      <c r="V709" s="2" t="s">
        <v>20</v>
      </c>
      <c r="W709" s="21"/>
      <c r="X709" s="16">
        <v>0.22</v>
      </c>
    </row>
    <row r="710" spans="1:24" ht="60" x14ac:dyDescent="0.25">
      <c r="A710" s="3" t="s">
        <v>1986</v>
      </c>
      <c r="B710" s="3" t="s">
        <v>2771</v>
      </c>
      <c r="C710" s="5" t="s">
        <v>2768</v>
      </c>
      <c r="D710" s="13">
        <v>26.166666666666664</v>
      </c>
      <c r="E710" s="5">
        <v>80</v>
      </c>
      <c r="F710" s="5"/>
      <c r="G710" s="5">
        <v>1</v>
      </c>
      <c r="H710" s="5">
        <v>1</v>
      </c>
      <c r="I710" s="5">
        <v>1</v>
      </c>
      <c r="J710" s="5">
        <v>5</v>
      </c>
      <c r="K710" s="14">
        <f t="shared" si="77"/>
        <v>2093.333333333333</v>
      </c>
      <c r="L710" s="14">
        <f t="shared" si="78"/>
        <v>0</v>
      </c>
      <c r="M710" s="14">
        <f t="shared" si="79"/>
        <v>26.166666666666664</v>
      </c>
      <c r="N710" s="14">
        <f t="shared" si="80"/>
        <v>26.166666666666664</v>
      </c>
      <c r="O710" s="14">
        <f t="shared" si="81"/>
        <v>26.166666666666664</v>
      </c>
      <c r="P710" s="14">
        <f t="shared" si="82"/>
        <v>130.83333333333331</v>
      </c>
      <c r="Q710" s="15">
        <f t="shared" si="83"/>
        <v>2302.6666666666661</v>
      </c>
      <c r="R710" s="11" t="s">
        <v>1989</v>
      </c>
      <c r="S710" s="3" t="s">
        <v>1990</v>
      </c>
      <c r="T710" s="3" t="s">
        <v>18</v>
      </c>
      <c r="U710" s="3" t="s">
        <v>1980</v>
      </c>
      <c r="V710" s="2" t="s">
        <v>20</v>
      </c>
      <c r="W710" s="21"/>
      <c r="X710" s="16">
        <v>0.22</v>
      </c>
    </row>
    <row r="711" spans="1:24" ht="60" x14ac:dyDescent="0.25">
      <c r="A711" s="3" t="s">
        <v>1986</v>
      </c>
      <c r="B711" s="3" t="s">
        <v>2771</v>
      </c>
      <c r="C711" s="5" t="s">
        <v>2768</v>
      </c>
      <c r="D711" s="13">
        <v>26.166666666666664</v>
      </c>
      <c r="E711" s="5">
        <v>80</v>
      </c>
      <c r="F711" s="5"/>
      <c r="G711" s="5">
        <v>1</v>
      </c>
      <c r="H711" s="5">
        <v>1</v>
      </c>
      <c r="I711" s="5">
        <v>1</v>
      </c>
      <c r="J711" s="5">
        <v>5</v>
      </c>
      <c r="K711" s="14">
        <f t="shared" si="77"/>
        <v>2093.333333333333</v>
      </c>
      <c r="L711" s="14">
        <f t="shared" si="78"/>
        <v>0</v>
      </c>
      <c r="M711" s="14">
        <f t="shared" si="79"/>
        <v>26.166666666666664</v>
      </c>
      <c r="N711" s="14">
        <f t="shared" si="80"/>
        <v>26.166666666666664</v>
      </c>
      <c r="O711" s="14">
        <f t="shared" si="81"/>
        <v>26.166666666666664</v>
      </c>
      <c r="P711" s="14">
        <f t="shared" si="82"/>
        <v>130.83333333333331</v>
      </c>
      <c r="Q711" s="15">
        <f t="shared" si="83"/>
        <v>2302.6666666666661</v>
      </c>
      <c r="R711" s="11" t="s">
        <v>1991</v>
      </c>
      <c r="S711" s="3" t="s">
        <v>1992</v>
      </c>
      <c r="T711" s="3" t="s">
        <v>18</v>
      </c>
      <c r="U711" s="3" t="s">
        <v>1980</v>
      </c>
      <c r="V711" s="2" t="s">
        <v>20</v>
      </c>
      <c r="W711" s="21"/>
      <c r="X711" s="16">
        <v>0.22</v>
      </c>
    </row>
    <row r="712" spans="1:24" ht="60" x14ac:dyDescent="0.25">
      <c r="A712" s="3" t="s">
        <v>1986</v>
      </c>
      <c r="B712" s="3" t="s">
        <v>2771</v>
      </c>
      <c r="C712" s="5" t="s">
        <v>2768</v>
      </c>
      <c r="D712" s="13">
        <v>26.166666666666664</v>
      </c>
      <c r="E712" s="5">
        <v>80</v>
      </c>
      <c r="F712" s="5"/>
      <c r="G712" s="5">
        <v>1</v>
      </c>
      <c r="H712" s="5">
        <v>1</v>
      </c>
      <c r="I712" s="5">
        <v>1</v>
      </c>
      <c r="J712" s="5">
        <v>5</v>
      </c>
      <c r="K712" s="14">
        <f t="shared" si="77"/>
        <v>2093.333333333333</v>
      </c>
      <c r="L712" s="14">
        <f t="shared" si="78"/>
        <v>0</v>
      </c>
      <c r="M712" s="14">
        <f t="shared" si="79"/>
        <v>26.166666666666664</v>
      </c>
      <c r="N712" s="14">
        <f t="shared" si="80"/>
        <v>26.166666666666664</v>
      </c>
      <c r="O712" s="14">
        <f t="shared" si="81"/>
        <v>26.166666666666664</v>
      </c>
      <c r="P712" s="14">
        <f t="shared" si="82"/>
        <v>130.83333333333331</v>
      </c>
      <c r="Q712" s="15">
        <f t="shared" si="83"/>
        <v>2302.6666666666661</v>
      </c>
      <c r="R712" s="11" t="s">
        <v>1993</v>
      </c>
      <c r="S712" s="3" t="s">
        <v>1994</v>
      </c>
      <c r="T712" s="3" t="s">
        <v>18</v>
      </c>
      <c r="U712" s="3" t="s">
        <v>1980</v>
      </c>
      <c r="V712" s="2" t="s">
        <v>20</v>
      </c>
      <c r="W712" s="21"/>
      <c r="X712" s="16">
        <v>0.22</v>
      </c>
    </row>
    <row r="713" spans="1:24" ht="60" x14ac:dyDescent="0.25">
      <c r="A713" s="3" t="s">
        <v>1995</v>
      </c>
      <c r="B713" s="3" t="s">
        <v>2771</v>
      </c>
      <c r="C713" s="5" t="s">
        <v>2768</v>
      </c>
      <c r="D713" s="13">
        <v>16.366666666666667</v>
      </c>
      <c r="E713" s="5">
        <v>80</v>
      </c>
      <c r="F713" s="5"/>
      <c r="G713" s="5">
        <v>1</v>
      </c>
      <c r="H713" s="5">
        <v>1</v>
      </c>
      <c r="I713" s="5">
        <v>1</v>
      </c>
      <c r="J713" s="5">
        <v>15</v>
      </c>
      <c r="K713" s="14">
        <f t="shared" si="77"/>
        <v>1309.3333333333335</v>
      </c>
      <c r="L713" s="14">
        <f t="shared" si="78"/>
        <v>0</v>
      </c>
      <c r="M713" s="14">
        <f t="shared" si="79"/>
        <v>16.366666666666667</v>
      </c>
      <c r="N713" s="14">
        <f t="shared" si="80"/>
        <v>16.366666666666667</v>
      </c>
      <c r="O713" s="14">
        <f t="shared" si="81"/>
        <v>16.366666666666667</v>
      </c>
      <c r="P713" s="14">
        <f t="shared" si="82"/>
        <v>245.5</v>
      </c>
      <c r="Q713" s="15">
        <f t="shared" si="83"/>
        <v>1603.9333333333332</v>
      </c>
      <c r="R713" s="11" t="s">
        <v>1996</v>
      </c>
      <c r="S713" s="3" t="s">
        <v>1997</v>
      </c>
      <c r="T713" s="3" t="s">
        <v>18</v>
      </c>
      <c r="U713" s="3" t="s">
        <v>1980</v>
      </c>
      <c r="V713" s="2" t="s">
        <v>20</v>
      </c>
      <c r="W713" s="21"/>
      <c r="X713" s="16">
        <v>0.22</v>
      </c>
    </row>
    <row r="714" spans="1:24" ht="60" x14ac:dyDescent="0.25">
      <c r="A714" s="3" t="s">
        <v>1995</v>
      </c>
      <c r="B714" s="3" t="s">
        <v>2771</v>
      </c>
      <c r="C714" s="5" t="s">
        <v>2768</v>
      </c>
      <c r="D714" s="13">
        <v>16.366666666666667</v>
      </c>
      <c r="E714" s="5">
        <v>80</v>
      </c>
      <c r="F714" s="5"/>
      <c r="G714" s="5">
        <v>1</v>
      </c>
      <c r="H714" s="5">
        <v>1</v>
      </c>
      <c r="I714" s="5">
        <v>1</v>
      </c>
      <c r="J714" s="5">
        <v>27</v>
      </c>
      <c r="K714" s="14">
        <f t="shared" si="77"/>
        <v>1309.3333333333335</v>
      </c>
      <c r="L714" s="14">
        <f t="shared" si="78"/>
        <v>0</v>
      </c>
      <c r="M714" s="14">
        <f t="shared" si="79"/>
        <v>16.366666666666667</v>
      </c>
      <c r="N714" s="14">
        <f t="shared" si="80"/>
        <v>16.366666666666667</v>
      </c>
      <c r="O714" s="14">
        <f t="shared" si="81"/>
        <v>16.366666666666667</v>
      </c>
      <c r="P714" s="14">
        <f t="shared" si="82"/>
        <v>441.90000000000003</v>
      </c>
      <c r="Q714" s="15">
        <f t="shared" si="83"/>
        <v>1800.3333333333333</v>
      </c>
      <c r="R714" s="11" t="s">
        <v>1998</v>
      </c>
      <c r="S714" s="3" t="s">
        <v>1999</v>
      </c>
      <c r="T714" s="3" t="s">
        <v>18</v>
      </c>
      <c r="U714" s="3" t="s">
        <v>1980</v>
      </c>
      <c r="V714" s="2" t="s">
        <v>20</v>
      </c>
      <c r="W714" s="21"/>
      <c r="X714" s="16">
        <v>0.22</v>
      </c>
    </row>
    <row r="715" spans="1:24" ht="60" x14ac:dyDescent="0.25">
      <c r="A715" s="3" t="s">
        <v>1995</v>
      </c>
      <c r="B715" s="3" t="s">
        <v>2771</v>
      </c>
      <c r="C715" s="5" t="s">
        <v>2768</v>
      </c>
      <c r="D715" s="13">
        <v>16.366666666666667</v>
      </c>
      <c r="E715" s="5">
        <v>80</v>
      </c>
      <c r="F715" s="5"/>
      <c r="G715" s="5">
        <v>1</v>
      </c>
      <c r="H715" s="5">
        <v>1</v>
      </c>
      <c r="I715" s="5">
        <v>1</v>
      </c>
      <c r="J715" s="5">
        <v>21</v>
      </c>
      <c r="K715" s="14">
        <f t="shared" si="77"/>
        <v>1309.3333333333335</v>
      </c>
      <c r="L715" s="14">
        <f t="shared" si="78"/>
        <v>0</v>
      </c>
      <c r="M715" s="14">
        <f t="shared" si="79"/>
        <v>16.366666666666667</v>
      </c>
      <c r="N715" s="14">
        <f t="shared" si="80"/>
        <v>16.366666666666667</v>
      </c>
      <c r="O715" s="14">
        <f t="shared" si="81"/>
        <v>16.366666666666667</v>
      </c>
      <c r="P715" s="14">
        <f t="shared" si="82"/>
        <v>343.7</v>
      </c>
      <c r="Q715" s="15">
        <f t="shared" si="83"/>
        <v>1702.1333333333332</v>
      </c>
      <c r="R715" s="11" t="s">
        <v>2000</v>
      </c>
      <c r="S715" s="3" t="s">
        <v>2001</v>
      </c>
      <c r="T715" s="3" t="s">
        <v>18</v>
      </c>
      <c r="U715" s="3" t="s">
        <v>1980</v>
      </c>
      <c r="V715" s="2" t="s">
        <v>20</v>
      </c>
      <c r="W715" s="21"/>
      <c r="X715" s="16">
        <v>0.22</v>
      </c>
    </row>
    <row r="716" spans="1:24" ht="60" x14ac:dyDescent="0.25">
      <c r="A716" s="3" t="s">
        <v>1995</v>
      </c>
      <c r="B716" s="3" t="s">
        <v>2771</v>
      </c>
      <c r="C716" s="5" t="s">
        <v>2768</v>
      </c>
      <c r="D716" s="13">
        <v>16.366666666666671</v>
      </c>
      <c r="E716" s="5">
        <v>80</v>
      </c>
      <c r="F716" s="5"/>
      <c r="G716" s="5">
        <v>1</v>
      </c>
      <c r="H716" s="5">
        <v>1</v>
      </c>
      <c r="I716" s="5">
        <v>1</v>
      </c>
      <c r="J716" s="5">
        <v>30</v>
      </c>
      <c r="K716" s="14">
        <f t="shared" si="77"/>
        <v>1309.3333333333337</v>
      </c>
      <c r="L716" s="14">
        <f t="shared" si="78"/>
        <v>0</v>
      </c>
      <c r="M716" s="14">
        <f t="shared" si="79"/>
        <v>16.366666666666671</v>
      </c>
      <c r="N716" s="14">
        <f t="shared" si="80"/>
        <v>16.366666666666671</v>
      </c>
      <c r="O716" s="14">
        <f t="shared" si="81"/>
        <v>16.366666666666671</v>
      </c>
      <c r="P716" s="14">
        <f t="shared" si="82"/>
        <v>491.00000000000011</v>
      </c>
      <c r="Q716" s="15">
        <f t="shared" si="83"/>
        <v>1849.4333333333334</v>
      </c>
      <c r="R716" s="11" t="s">
        <v>2002</v>
      </c>
      <c r="S716" s="3" t="s">
        <v>2003</v>
      </c>
      <c r="T716" s="3" t="s">
        <v>18</v>
      </c>
      <c r="U716" s="3" t="s">
        <v>1980</v>
      </c>
      <c r="V716" s="2" t="s">
        <v>20</v>
      </c>
      <c r="W716" s="21"/>
      <c r="X716" s="16">
        <v>0.22</v>
      </c>
    </row>
    <row r="717" spans="1:24" ht="60" x14ac:dyDescent="0.25">
      <c r="A717" s="3" t="s">
        <v>1995</v>
      </c>
      <c r="B717" s="3" t="s">
        <v>2771</v>
      </c>
      <c r="C717" s="5" t="s">
        <v>2768</v>
      </c>
      <c r="D717" s="13">
        <v>16.366666666666667</v>
      </c>
      <c r="E717" s="5">
        <v>80</v>
      </c>
      <c r="F717" s="5"/>
      <c r="G717" s="5">
        <v>1</v>
      </c>
      <c r="H717" s="5">
        <v>1</v>
      </c>
      <c r="I717" s="5">
        <v>1</v>
      </c>
      <c r="J717" s="5">
        <v>23</v>
      </c>
      <c r="K717" s="14">
        <f t="shared" si="77"/>
        <v>1309.3333333333335</v>
      </c>
      <c r="L717" s="14">
        <f t="shared" si="78"/>
        <v>0</v>
      </c>
      <c r="M717" s="14">
        <f t="shared" si="79"/>
        <v>16.366666666666667</v>
      </c>
      <c r="N717" s="14">
        <f t="shared" si="80"/>
        <v>16.366666666666667</v>
      </c>
      <c r="O717" s="14">
        <f t="shared" si="81"/>
        <v>16.366666666666667</v>
      </c>
      <c r="P717" s="14">
        <f t="shared" si="82"/>
        <v>376.43333333333334</v>
      </c>
      <c r="Q717" s="15">
        <f t="shared" si="83"/>
        <v>1734.8666666666666</v>
      </c>
      <c r="R717" s="11" t="s">
        <v>2004</v>
      </c>
      <c r="S717" s="3" t="s">
        <v>2005</v>
      </c>
      <c r="T717" s="3" t="s">
        <v>18</v>
      </c>
      <c r="U717" s="3" t="s">
        <v>1980</v>
      </c>
      <c r="V717" s="2" t="s">
        <v>20</v>
      </c>
      <c r="W717" s="21"/>
      <c r="X717" s="16">
        <v>0.22</v>
      </c>
    </row>
    <row r="718" spans="1:24" ht="60" x14ac:dyDescent="0.25">
      <c r="A718" s="3" t="s">
        <v>1995</v>
      </c>
      <c r="B718" s="3" t="s">
        <v>2771</v>
      </c>
      <c r="C718" s="5" t="s">
        <v>2768</v>
      </c>
      <c r="D718" s="13">
        <v>16.366666666666667</v>
      </c>
      <c r="E718" s="5">
        <v>80</v>
      </c>
      <c r="F718" s="5"/>
      <c r="G718" s="5">
        <v>1</v>
      </c>
      <c r="H718" s="5">
        <v>1</v>
      </c>
      <c r="I718" s="5">
        <v>1</v>
      </c>
      <c r="J718" s="5">
        <v>6</v>
      </c>
      <c r="K718" s="14">
        <f t="shared" si="77"/>
        <v>1309.3333333333335</v>
      </c>
      <c r="L718" s="14">
        <f t="shared" si="78"/>
        <v>0</v>
      </c>
      <c r="M718" s="14">
        <f t="shared" si="79"/>
        <v>16.366666666666667</v>
      </c>
      <c r="N718" s="14">
        <f t="shared" si="80"/>
        <v>16.366666666666667</v>
      </c>
      <c r="O718" s="14">
        <f t="shared" si="81"/>
        <v>16.366666666666667</v>
      </c>
      <c r="P718" s="14">
        <f t="shared" si="82"/>
        <v>98.2</v>
      </c>
      <c r="Q718" s="15">
        <f t="shared" si="83"/>
        <v>1456.6333333333332</v>
      </c>
      <c r="R718" s="11" t="s">
        <v>2006</v>
      </c>
      <c r="S718" s="3" t="s">
        <v>2007</v>
      </c>
      <c r="T718" s="3" t="s">
        <v>18</v>
      </c>
      <c r="U718" s="3" t="s">
        <v>1980</v>
      </c>
      <c r="V718" s="2" t="s">
        <v>20</v>
      </c>
      <c r="W718" s="21"/>
      <c r="X718" s="16">
        <v>0.22</v>
      </c>
    </row>
    <row r="719" spans="1:24" ht="60" x14ac:dyDescent="0.25">
      <c r="A719" s="3" t="s">
        <v>1995</v>
      </c>
      <c r="B719" s="3" t="s">
        <v>2771</v>
      </c>
      <c r="C719" s="5" t="s">
        <v>2768</v>
      </c>
      <c r="D719" s="13">
        <v>26.083333333333336</v>
      </c>
      <c r="E719" s="5">
        <v>80</v>
      </c>
      <c r="F719" s="5"/>
      <c r="G719" s="5">
        <v>1</v>
      </c>
      <c r="H719" s="5">
        <v>1</v>
      </c>
      <c r="I719" s="5">
        <v>1</v>
      </c>
      <c r="J719" s="5">
        <v>15</v>
      </c>
      <c r="K719" s="14">
        <f t="shared" si="77"/>
        <v>2086.666666666667</v>
      </c>
      <c r="L719" s="14">
        <f t="shared" si="78"/>
        <v>0</v>
      </c>
      <c r="M719" s="14">
        <f t="shared" si="79"/>
        <v>26.083333333333336</v>
      </c>
      <c r="N719" s="14">
        <f t="shared" si="80"/>
        <v>26.083333333333336</v>
      </c>
      <c r="O719" s="14">
        <f t="shared" si="81"/>
        <v>26.083333333333336</v>
      </c>
      <c r="P719" s="14">
        <f t="shared" si="82"/>
        <v>391.25000000000006</v>
      </c>
      <c r="Q719" s="15">
        <f t="shared" si="83"/>
        <v>2556.1666666666674</v>
      </c>
      <c r="R719" s="11" t="s">
        <v>2009</v>
      </c>
      <c r="S719" s="3" t="s">
        <v>2010</v>
      </c>
      <c r="T719" s="3" t="s">
        <v>18</v>
      </c>
      <c r="U719" s="3" t="s">
        <v>1980</v>
      </c>
      <c r="V719" s="2" t="s">
        <v>20</v>
      </c>
      <c r="W719" s="21"/>
      <c r="X719" s="16">
        <v>0.22</v>
      </c>
    </row>
    <row r="720" spans="1:24" ht="60" x14ac:dyDescent="0.25">
      <c r="A720" s="3" t="s">
        <v>1995</v>
      </c>
      <c r="B720" s="3" t="s">
        <v>2771</v>
      </c>
      <c r="C720" s="5" t="s">
        <v>2768</v>
      </c>
      <c r="D720" s="13">
        <v>26.083333333333336</v>
      </c>
      <c r="E720" s="5">
        <v>80</v>
      </c>
      <c r="F720" s="5"/>
      <c r="G720" s="5">
        <v>1</v>
      </c>
      <c r="H720" s="5">
        <v>1</v>
      </c>
      <c r="I720" s="5">
        <v>1</v>
      </c>
      <c r="J720" s="5">
        <v>2</v>
      </c>
      <c r="K720" s="14">
        <f t="shared" si="77"/>
        <v>2086.666666666667</v>
      </c>
      <c r="L720" s="14">
        <f t="shared" si="78"/>
        <v>0</v>
      </c>
      <c r="M720" s="14">
        <f t="shared" si="79"/>
        <v>26.083333333333336</v>
      </c>
      <c r="N720" s="14">
        <f t="shared" si="80"/>
        <v>26.083333333333336</v>
      </c>
      <c r="O720" s="14">
        <f t="shared" si="81"/>
        <v>26.083333333333336</v>
      </c>
      <c r="P720" s="14">
        <f t="shared" si="82"/>
        <v>52.166666666666671</v>
      </c>
      <c r="Q720" s="15">
        <f t="shared" si="83"/>
        <v>2217.0833333333339</v>
      </c>
      <c r="R720" s="11" t="s">
        <v>2011</v>
      </c>
      <c r="S720" s="3" t="s">
        <v>2012</v>
      </c>
      <c r="T720" s="3" t="s">
        <v>18</v>
      </c>
      <c r="U720" s="3" t="s">
        <v>1980</v>
      </c>
      <c r="V720" s="2" t="s">
        <v>20</v>
      </c>
      <c r="W720" s="21"/>
      <c r="X720" s="16">
        <v>0.22</v>
      </c>
    </row>
    <row r="721" spans="1:24" ht="60" x14ac:dyDescent="0.25">
      <c r="A721" s="3" t="s">
        <v>1995</v>
      </c>
      <c r="B721" s="3" t="s">
        <v>2771</v>
      </c>
      <c r="C721" s="5" t="s">
        <v>2768</v>
      </c>
      <c r="D721" s="13">
        <v>16.366666666666667</v>
      </c>
      <c r="E721" s="5">
        <v>80</v>
      </c>
      <c r="F721" s="5"/>
      <c r="G721" s="5">
        <v>1</v>
      </c>
      <c r="H721" s="5">
        <v>1</v>
      </c>
      <c r="I721" s="5">
        <v>1</v>
      </c>
      <c r="J721" s="5">
        <v>1</v>
      </c>
      <c r="K721" s="14">
        <f t="shared" si="77"/>
        <v>1309.3333333333335</v>
      </c>
      <c r="L721" s="14">
        <f t="shared" si="78"/>
        <v>0</v>
      </c>
      <c r="M721" s="14">
        <f t="shared" si="79"/>
        <v>16.366666666666667</v>
      </c>
      <c r="N721" s="14">
        <f t="shared" si="80"/>
        <v>16.366666666666667</v>
      </c>
      <c r="O721" s="14">
        <f t="shared" si="81"/>
        <v>16.366666666666667</v>
      </c>
      <c r="P721" s="14">
        <f t="shared" si="82"/>
        <v>16.366666666666667</v>
      </c>
      <c r="Q721" s="15">
        <f t="shared" si="83"/>
        <v>1374.7999999999997</v>
      </c>
      <c r="R721" s="11" t="s">
        <v>2013</v>
      </c>
      <c r="S721" s="3" t="s">
        <v>2014</v>
      </c>
      <c r="T721" s="3" t="s">
        <v>18</v>
      </c>
      <c r="U721" s="3" t="s">
        <v>1980</v>
      </c>
      <c r="V721" s="2" t="s">
        <v>20</v>
      </c>
      <c r="W721" s="21"/>
      <c r="X721" s="16">
        <v>0.22</v>
      </c>
    </row>
    <row r="722" spans="1:24" ht="60" x14ac:dyDescent="0.25">
      <c r="A722" s="3" t="s">
        <v>1995</v>
      </c>
      <c r="B722" s="3" t="s">
        <v>2771</v>
      </c>
      <c r="C722" s="5" t="s">
        <v>2768</v>
      </c>
      <c r="D722" s="13">
        <v>26.083333333333336</v>
      </c>
      <c r="E722" s="5">
        <v>80</v>
      </c>
      <c r="F722" s="5"/>
      <c r="G722" s="5">
        <v>1</v>
      </c>
      <c r="H722" s="5">
        <v>1</v>
      </c>
      <c r="I722" s="5">
        <v>1</v>
      </c>
      <c r="J722" s="5">
        <v>5</v>
      </c>
      <c r="K722" s="14">
        <f t="shared" si="77"/>
        <v>2086.666666666667</v>
      </c>
      <c r="L722" s="14">
        <f t="shared" si="78"/>
        <v>0</v>
      </c>
      <c r="M722" s="14">
        <f t="shared" si="79"/>
        <v>26.083333333333336</v>
      </c>
      <c r="N722" s="14">
        <f t="shared" si="80"/>
        <v>26.083333333333336</v>
      </c>
      <c r="O722" s="14">
        <f t="shared" si="81"/>
        <v>26.083333333333336</v>
      </c>
      <c r="P722" s="14">
        <f t="shared" si="82"/>
        <v>130.41666666666669</v>
      </c>
      <c r="Q722" s="15">
        <f t="shared" si="83"/>
        <v>2295.3333333333339</v>
      </c>
      <c r="R722" s="11" t="s">
        <v>2015</v>
      </c>
      <c r="S722" s="3" t="s">
        <v>2016</v>
      </c>
      <c r="T722" s="3" t="s">
        <v>18</v>
      </c>
      <c r="U722" s="3" t="s">
        <v>1980</v>
      </c>
      <c r="V722" s="2" t="s">
        <v>20</v>
      </c>
      <c r="W722" s="21"/>
      <c r="X722" s="16">
        <v>0.22</v>
      </c>
    </row>
    <row r="723" spans="1:24" ht="60" x14ac:dyDescent="0.25">
      <c r="A723" s="3" t="s">
        <v>2017</v>
      </c>
      <c r="B723" s="3" t="s">
        <v>2771</v>
      </c>
      <c r="C723" s="5" t="s">
        <v>2768</v>
      </c>
      <c r="D723" s="13">
        <v>26.566666666666666</v>
      </c>
      <c r="E723" s="5">
        <v>80</v>
      </c>
      <c r="F723" s="5"/>
      <c r="G723" s="5">
        <v>1</v>
      </c>
      <c r="H723" s="5">
        <v>1</v>
      </c>
      <c r="I723" s="5">
        <v>1</v>
      </c>
      <c r="J723" s="5">
        <v>15</v>
      </c>
      <c r="K723" s="14">
        <f t="shared" si="77"/>
        <v>2125.3333333333335</v>
      </c>
      <c r="L723" s="14">
        <f t="shared" si="78"/>
        <v>0</v>
      </c>
      <c r="M723" s="14">
        <f t="shared" si="79"/>
        <v>26.566666666666666</v>
      </c>
      <c r="N723" s="14">
        <f t="shared" si="80"/>
        <v>26.566666666666666</v>
      </c>
      <c r="O723" s="14">
        <f t="shared" si="81"/>
        <v>26.566666666666666</v>
      </c>
      <c r="P723" s="14">
        <f t="shared" si="82"/>
        <v>398.5</v>
      </c>
      <c r="Q723" s="15">
        <f t="shared" si="83"/>
        <v>2603.5333333333333</v>
      </c>
      <c r="R723" s="11" t="s">
        <v>2018</v>
      </c>
      <c r="S723" s="3" t="s">
        <v>2019</v>
      </c>
      <c r="T723" s="3" t="s">
        <v>18</v>
      </c>
      <c r="U723" s="3" t="s">
        <v>1980</v>
      </c>
      <c r="V723" s="2" t="s">
        <v>20</v>
      </c>
      <c r="W723" s="21"/>
      <c r="X723" s="16">
        <v>0.22</v>
      </c>
    </row>
    <row r="724" spans="1:24" ht="60" x14ac:dyDescent="0.25">
      <c r="A724" s="3" t="s">
        <v>2020</v>
      </c>
      <c r="B724" s="3" t="s">
        <v>2771</v>
      </c>
      <c r="C724" s="5" t="s">
        <v>2768</v>
      </c>
      <c r="D724" s="13">
        <v>26.56666666666667</v>
      </c>
      <c r="E724" s="5">
        <v>80</v>
      </c>
      <c r="F724" s="5"/>
      <c r="G724" s="5">
        <v>1</v>
      </c>
      <c r="H724" s="5">
        <v>1</v>
      </c>
      <c r="I724" s="5">
        <v>1</v>
      </c>
      <c r="J724" s="5">
        <v>1</v>
      </c>
      <c r="K724" s="14">
        <f t="shared" si="77"/>
        <v>2125.3333333333335</v>
      </c>
      <c r="L724" s="14">
        <f t="shared" si="78"/>
        <v>0</v>
      </c>
      <c r="M724" s="14">
        <f t="shared" si="79"/>
        <v>26.56666666666667</v>
      </c>
      <c r="N724" s="14">
        <f t="shared" si="80"/>
        <v>26.56666666666667</v>
      </c>
      <c r="O724" s="14">
        <f t="shared" si="81"/>
        <v>26.56666666666667</v>
      </c>
      <c r="P724" s="14">
        <f t="shared" si="82"/>
        <v>26.56666666666667</v>
      </c>
      <c r="Q724" s="15">
        <f t="shared" si="83"/>
        <v>2231.6</v>
      </c>
      <c r="R724" s="11" t="s">
        <v>2021</v>
      </c>
      <c r="S724" s="3" t="s">
        <v>2022</v>
      </c>
      <c r="T724" s="3" t="s">
        <v>18</v>
      </c>
      <c r="U724" s="3" t="s">
        <v>1980</v>
      </c>
      <c r="V724" s="2" t="s">
        <v>20</v>
      </c>
      <c r="W724" s="21"/>
      <c r="X724" s="16">
        <v>0.22</v>
      </c>
    </row>
    <row r="725" spans="1:24" ht="60" x14ac:dyDescent="0.25">
      <c r="A725" s="3" t="s">
        <v>2023</v>
      </c>
      <c r="B725" s="3" t="s">
        <v>2771</v>
      </c>
      <c r="C725" s="5" t="s">
        <v>2768</v>
      </c>
      <c r="D725" s="13">
        <v>26.566666666666666</v>
      </c>
      <c r="E725" s="5">
        <v>80</v>
      </c>
      <c r="F725" s="5"/>
      <c r="G725" s="5">
        <v>1</v>
      </c>
      <c r="H725" s="5">
        <v>1</v>
      </c>
      <c r="I725" s="5">
        <v>1</v>
      </c>
      <c r="J725" s="5">
        <v>5</v>
      </c>
      <c r="K725" s="14">
        <f t="shared" si="77"/>
        <v>2125.3333333333335</v>
      </c>
      <c r="L725" s="14">
        <f t="shared" si="78"/>
        <v>0</v>
      </c>
      <c r="M725" s="14">
        <f t="shared" si="79"/>
        <v>26.566666666666666</v>
      </c>
      <c r="N725" s="14">
        <f t="shared" si="80"/>
        <v>26.566666666666666</v>
      </c>
      <c r="O725" s="14">
        <f t="shared" si="81"/>
        <v>26.566666666666666</v>
      </c>
      <c r="P725" s="14">
        <f t="shared" si="82"/>
        <v>132.83333333333334</v>
      </c>
      <c r="Q725" s="15">
        <f t="shared" si="83"/>
        <v>2337.8666666666668</v>
      </c>
      <c r="R725" s="11" t="s">
        <v>2024</v>
      </c>
      <c r="S725" s="3" t="s">
        <v>2025</v>
      </c>
      <c r="T725" s="3" t="s">
        <v>18</v>
      </c>
      <c r="U725" s="3" t="s">
        <v>1980</v>
      </c>
      <c r="V725" s="2" t="s">
        <v>20</v>
      </c>
      <c r="W725" s="21"/>
      <c r="X725" s="16">
        <v>0.22</v>
      </c>
    </row>
    <row r="726" spans="1:24" ht="60" x14ac:dyDescent="0.25">
      <c r="A726" s="3" t="s">
        <v>2029</v>
      </c>
      <c r="B726" s="3" t="s">
        <v>2770</v>
      </c>
      <c r="C726" s="5" t="s">
        <v>2768</v>
      </c>
      <c r="D726" s="13">
        <v>30.95</v>
      </c>
      <c r="E726" s="5">
        <v>80</v>
      </c>
      <c r="F726" s="5"/>
      <c r="G726" s="5">
        <v>1</v>
      </c>
      <c r="H726" s="5">
        <v>1</v>
      </c>
      <c r="I726" s="5">
        <v>1</v>
      </c>
      <c r="J726" s="5">
        <v>5</v>
      </c>
      <c r="K726" s="14">
        <f t="shared" si="77"/>
        <v>2476</v>
      </c>
      <c r="L726" s="14">
        <f t="shared" si="78"/>
        <v>0</v>
      </c>
      <c r="M726" s="14">
        <f t="shared" si="79"/>
        <v>30.95</v>
      </c>
      <c r="N726" s="14">
        <f t="shared" si="80"/>
        <v>30.95</v>
      </c>
      <c r="O726" s="14">
        <f t="shared" si="81"/>
        <v>30.95</v>
      </c>
      <c r="P726" s="14">
        <f t="shared" si="82"/>
        <v>154.75</v>
      </c>
      <c r="Q726" s="15">
        <f t="shared" si="83"/>
        <v>2723.5999999999995</v>
      </c>
      <c r="R726" s="11" t="s">
        <v>3094</v>
      </c>
      <c r="S726" s="3" t="s">
        <v>2693</v>
      </c>
      <c r="T726" s="3" t="s">
        <v>2773</v>
      </c>
      <c r="U726" s="3" t="s">
        <v>2237</v>
      </c>
      <c r="V726" s="3" t="s">
        <v>3095</v>
      </c>
      <c r="W726" s="23">
        <v>4038653046102</v>
      </c>
      <c r="X726" s="16">
        <v>0.22</v>
      </c>
    </row>
    <row r="727" spans="1:24" ht="60" x14ac:dyDescent="0.25">
      <c r="A727" s="3" t="s">
        <v>2029</v>
      </c>
      <c r="B727" s="3" t="s">
        <v>2771</v>
      </c>
      <c r="C727" s="5" t="s">
        <v>2768</v>
      </c>
      <c r="D727" s="13">
        <v>16.366666666666667</v>
      </c>
      <c r="E727" s="5">
        <v>80</v>
      </c>
      <c r="F727" s="5"/>
      <c r="G727" s="5">
        <v>1</v>
      </c>
      <c r="H727" s="5">
        <v>1</v>
      </c>
      <c r="I727" s="5">
        <v>1</v>
      </c>
      <c r="J727" s="5">
        <v>1</v>
      </c>
      <c r="K727" s="14">
        <f t="shared" si="77"/>
        <v>1309.3333333333335</v>
      </c>
      <c r="L727" s="14">
        <f t="shared" si="78"/>
        <v>0</v>
      </c>
      <c r="M727" s="14">
        <f t="shared" si="79"/>
        <v>16.366666666666667</v>
      </c>
      <c r="N727" s="14">
        <f t="shared" si="80"/>
        <v>16.366666666666667</v>
      </c>
      <c r="O727" s="14">
        <f t="shared" si="81"/>
        <v>16.366666666666667</v>
      </c>
      <c r="P727" s="14">
        <f t="shared" si="82"/>
        <v>16.366666666666667</v>
      </c>
      <c r="Q727" s="15">
        <f t="shared" si="83"/>
        <v>1374.7999999999997</v>
      </c>
      <c r="R727" s="11" t="s">
        <v>2030</v>
      </c>
      <c r="S727" s="3" t="s">
        <v>2031</v>
      </c>
      <c r="T727" s="3" t="s">
        <v>18</v>
      </c>
      <c r="U727" s="3" t="s">
        <v>1980</v>
      </c>
      <c r="V727" s="2" t="s">
        <v>20</v>
      </c>
      <c r="W727" s="21"/>
      <c r="X727" s="16">
        <v>0.22</v>
      </c>
    </row>
    <row r="728" spans="1:24" ht="60" x14ac:dyDescent="0.25">
      <c r="A728" s="3" t="s">
        <v>2700</v>
      </c>
      <c r="B728" s="3" t="s">
        <v>2770</v>
      </c>
      <c r="C728" s="5" t="s">
        <v>2768</v>
      </c>
      <c r="D728" s="13">
        <v>136.41</v>
      </c>
      <c r="E728" s="5">
        <v>40</v>
      </c>
      <c r="F728" s="5"/>
      <c r="G728" s="5">
        <v>1</v>
      </c>
      <c r="H728" s="5">
        <v>1</v>
      </c>
      <c r="I728" s="5">
        <v>1</v>
      </c>
      <c r="J728" s="5">
        <v>5</v>
      </c>
      <c r="K728" s="14">
        <f t="shared" si="77"/>
        <v>5456.4</v>
      </c>
      <c r="L728" s="14">
        <f t="shared" si="78"/>
        <v>0</v>
      </c>
      <c r="M728" s="14">
        <f t="shared" si="79"/>
        <v>136.41</v>
      </c>
      <c r="N728" s="14">
        <f t="shared" si="80"/>
        <v>136.41</v>
      </c>
      <c r="O728" s="14">
        <f t="shared" si="81"/>
        <v>136.41</v>
      </c>
      <c r="P728" s="14">
        <f t="shared" si="82"/>
        <v>682.05</v>
      </c>
      <c r="Q728" s="15">
        <f t="shared" si="83"/>
        <v>6547.6799999999994</v>
      </c>
      <c r="R728" s="11" t="s">
        <v>3096</v>
      </c>
      <c r="S728" s="3" t="s">
        <v>2701</v>
      </c>
      <c r="T728" s="3" t="s">
        <v>2773</v>
      </c>
      <c r="U728" s="3" t="s">
        <v>384</v>
      </c>
      <c r="V728" s="3" t="s">
        <v>3097</v>
      </c>
      <c r="W728" s="23">
        <v>4038653167685</v>
      </c>
      <c r="X728" s="16">
        <v>0.22</v>
      </c>
    </row>
    <row r="729" spans="1:24" ht="60" x14ac:dyDescent="0.25">
      <c r="A729" s="3" t="s">
        <v>2702</v>
      </c>
      <c r="B729" s="3" t="s">
        <v>2770</v>
      </c>
      <c r="C729" s="5" t="s">
        <v>2768</v>
      </c>
      <c r="D729" s="13">
        <v>154.47999999999999</v>
      </c>
      <c r="E729" s="5">
        <v>40</v>
      </c>
      <c r="F729" s="5"/>
      <c r="G729" s="5">
        <v>1</v>
      </c>
      <c r="H729" s="5">
        <v>1</v>
      </c>
      <c r="I729" s="5">
        <v>1</v>
      </c>
      <c r="J729" s="5">
        <v>5</v>
      </c>
      <c r="K729" s="14">
        <f t="shared" si="77"/>
        <v>6179.2</v>
      </c>
      <c r="L729" s="14">
        <f t="shared" si="78"/>
        <v>0</v>
      </c>
      <c r="M729" s="14">
        <f t="shared" si="79"/>
        <v>154.47999999999999</v>
      </c>
      <c r="N729" s="14">
        <f t="shared" si="80"/>
        <v>154.47999999999999</v>
      </c>
      <c r="O729" s="14">
        <f t="shared" si="81"/>
        <v>154.47999999999999</v>
      </c>
      <c r="P729" s="14">
        <f t="shared" si="82"/>
        <v>772.4</v>
      </c>
      <c r="Q729" s="15">
        <f t="shared" si="83"/>
        <v>7415.0399999999981</v>
      </c>
      <c r="R729" s="11" t="s">
        <v>3098</v>
      </c>
      <c r="S729" s="3" t="s">
        <v>2703</v>
      </c>
      <c r="T729" s="3" t="s">
        <v>2773</v>
      </c>
      <c r="U729" s="3" t="s">
        <v>384</v>
      </c>
      <c r="V729" s="3" t="s">
        <v>3099</v>
      </c>
      <c r="W729" s="23">
        <v>4038653167784</v>
      </c>
      <c r="X729" s="16">
        <v>0.22</v>
      </c>
    </row>
    <row r="730" spans="1:24" ht="60" x14ac:dyDescent="0.25">
      <c r="A730" s="3" t="s">
        <v>2056</v>
      </c>
      <c r="B730" s="3" t="s">
        <v>2771</v>
      </c>
      <c r="C730" s="5" t="s">
        <v>2768</v>
      </c>
      <c r="D730" s="13">
        <v>338.75</v>
      </c>
      <c r="E730" s="5">
        <v>40</v>
      </c>
      <c r="F730" s="5"/>
      <c r="G730" s="5">
        <v>1</v>
      </c>
      <c r="H730" s="5">
        <v>1</v>
      </c>
      <c r="I730" s="5">
        <v>1</v>
      </c>
      <c r="J730" s="5">
        <v>5</v>
      </c>
      <c r="K730" s="14">
        <f t="shared" si="77"/>
        <v>13550</v>
      </c>
      <c r="L730" s="14">
        <f t="shared" si="78"/>
        <v>0</v>
      </c>
      <c r="M730" s="14">
        <f t="shared" si="79"/>
        <v>338.75</v>
      </c>
      <c r="N730" s="14">
        <f t="shared" si="80"/>
        <v>338.75</v>
      </c>
      <c r="O730" s="14">
        <f t="shared" si="81"/>
        <v>338.75</v>
      </c>
      <c r="P730" s="14">
        <f t="shared" si="82"/>
        <v>1693.75</v>
      </c>
      <c r="Q730" s="15">
        <f t="shared" si="83"/>
        <v>16260</v>
      </c>
      <c r="R730" s="11" t="s">
        <v>2057</v>
      </c>
      <c r="S730" s="3" t="s">
        <v>2058</v>
      </c>
      <c r="T730" s="3" t="s">
        <v>18</v>
      </c>
      <c r="U730" s="3" t="s">
        <v>384</v>
      </c>
      <c r="V730" s="2" t="s">
        <v>20</v>
      </c>
      <c r="W730" s="21"/>
      <c r="X730" s="16">
        <v>0.22</v>
      </c>
    </row>
    <row r="731" spans="1:24" ht="60" x14ac:dyDescent="0.25">
      <c r="A731" s="3" t="s">
        <v>2059</v>
      </c>
      <c r="B731" s="3" t="s">
        <v>2771</v>
      </c>
      <c r="C731" s="5" t="s">
        <v>2768</v>
      </c>
      <c r="D731" s="13">
        <v>351.18333333333334</v>
      </c>
      <c r="E731" s="5">
        <v>40</v>
      </c>
      <c r="F731" s="5"/>
      <c r="G731" s="5">
        <v>1</v>
      </c>
      <c r="H731" s="5">
        <v>1</v>
      </c>
      <c r="I731" s="5">
        <v>1</v>
      </c>
      <c r="J731" s="5">
        <v>5</v>
      </c>
      <c r="K731" s="14">
        <f t="shared" si="77"/>
        <v>14047.333333333334</v>
      </c>
      <c r="L731" s="14">
        <f t="shared" si="78"/>
        <v>0</v>
      </c>
      <c r="M731" s="14">
        <f t="shared" si="79"/>
        <v>351.18333333333334</v>
      </c>
      <c r="N731" s="14">
        <f t="shared" si="80"/>
        <v>351.18333333333334</v>
      </c>
      <c r="O731" s="14">
        <f t="shared" si="81"/>
        <v>351.18333333333334</v>
      </c>
      <c r="P731" s="14">
        <f t="shared" si="82"/>
        <v>1755.9166666666667</v>
      </c>
      <c r="Q731" s="15">
        <f t="shared" si="83"/>
        <v>16856.8</v>
      </c>
      <c r="R731" s="11" t="s">
        <v>2060</v>
      </c>
      <c r="S731" s="3" t="s">
        <v>2061</v>
      </c>
      <c r="T731" s="3" t="s">
        <v>18</v>
      </c>
      <c r="U731" s="3" t="s">
        <v>384</v>
      </c>
      <c r="V731" s="2" t="s">
        <v>20</v>
      </c>
      <c r="W731" s="21"/>
      <c r="X731" s="16">
        <v>0.22</v>
      </c>
    </row>
    <row r="732" spans="1:24" ht="45" x14ac:dyDescent="0.25">
      <c r="A732" s="3" t="s">
        <v>2062</v>
      </c>
      <c r="B732" s="3" t="s">
        <v>2771</v>
      </c>
      <c r="C732" s="5" t="s">
        <v>2768</v>
      </c>
      <c r="D732" s="13">
        <v>298.26666666666671</v>
      </c>
      <c r="E732" s="5">
        <v>40</v>
      </c>
      <c r="F732" s="5"/>
      <c r="G732" s="5">
        <v>1</v>
      </c>
      <c r="H732" s="5">
        <v>1</v>
      </c>
      <c r="I732" s="5">
        <v>1</v>
      </c>
      <c r="J732" s="5">
        <v>5</v>
      </c>
      <c r="K732" s="14">
        <f t="shared" si="77"/>
        <v>11930.666666666668</v>
      </c>
      <c r="L732" s="14">
        <f t="shared" si="78"/>
        <v>0</v>
      </c>
      <c r="M732" s="14">
        <f t="shared" si="79"/>
        <v>298.26666666666671</v>
      </c>
      <c r="N732" s="14">
        <f t="shared" si="80"/>
        <v>298.26666666666671</v>
      </c>
      <c r="O732" s="14">
        <f t="shared" si="81"/>
        <v>298.26666666666671</v>
      </c>
      <c r="P732" s="14">
        <f t="shared" si="82"/>
        <v>1491.3333333333335</v>
      </c>
      <c r="Q732" s="15">
        <f t="shared" si="83"/>
        <v>14316.800000000001</v>
      </c>
      <c r="R732" s="11" t="s">
        <v>2063</v>
      </c>
      <c r="S732" s="3" t="s">
        <v>2064</v>
      </c>
      <c r="T732" s="3" t="s">
        <v>18</v>
      </c>
      <c r="U732" s="3" t="s">
        <v>949</v>
      </c>
      <c r="V732" s="2" t="s">
        <v>20</v>
      </c>
      <c r="W732" s="21"/>
      <c r="X732" s="16">
        <v>0.22</v>
      </c>
    </row>
    <row r="733" spans="1:24" ht="60" x14ac:dyDescent="0.25">
      <c r="A733" s="3" t="s">
        <v>2068</v>
      </c>
      <c r="B733" s="3" t="s">
        <v>2771</v>
      </c>
      <c r="C733" s="5" t="s">
        <v>2768</v>
      </c>
      <c r="D733" s="13">
        <v>369.3</v>
      </c>
      <c r="E733" s="5">
        <v>40</v>
      </c>
      <c r="F733" s="5"/>
      <c r="G733" s="5">
        <v>1</v>
      </c>
      <c r="H733" s="5">
        <v>1</v>
      </c>
      <c r="I733" s="5">
        <v>1</v>
      </c>
      <c r="J733" s="5">
        <v>5</v>
      </c>
      <c r="K733" s="14">
        <f t="shared" si="77"/>
        <v>14772</v>
      </c>
      <c r="L733" s="14">
        <f t="shared" si="78"/>
        <v>0</v>
      </c>
      <c r="M733" s="14">
        <f t="shared" si="79"/>
        <v>369.3</v>
      </c>
      <c r="N733" s="14">
        <f t="shared" si="80"/>
        <v>369.3</v>
      </c>
      <c r="O733" s="14">
        <f t="shared" si="81"/>
        <v>369.3</v>
      </c>
      <c r="P733" s="14">
        <f t="shared" si="82"/>
        <v>1846.5</v>
      </c>
      <c r="Q733" s="15">
        <f t="shared" si="83"/>
        <v>17726.399999999998</v>
      </c>
      <c r="R733" s="11" t="s">
        <v>2069</v>
      </c>
      <c r="S733" s="3" t="s">
        <v>2070</v>
      </c>
      <c r="T733" s="3" t="s">
        <v>18</v>
      </c>
      <c r="U733" s="3" t="s">
        <v>86</v>
      </c>
      <c r="V733" s="2" t="s">
        <v>20</v>
      </c>
      <c r="W733" s="21"/>
      <c r="X733" s="16">
        <v>0.22</v>
      </c>
    </row>
    <row r="734" spans="1:24" ht="45" x14ac:dyDescent="0.25">
      <c r="A734" s="3" t="s">
        <v>2704</v>
      </c>
      <c r="B734" s="3" t="s">
        <v>2770</v>
      </c>
      <c r="C734" s="5" t="s">
        <v>2768</v>
      </c>
      <c r="D734" s="13">
        <v>328.46</v>
      </c>
      <c r="E734" s="5">
        <v>40</v>
      </c>
      <c r="F734" s="5"/>
      <c r="G734" s="5">
        <v>1</v>
      </c>
      <c r="H734" s="5">
        <v>1</v>
      </c>
      <c r="I734" s="5">
        <v>1</v>
      </c>
      <c r="J734" s="5">
        <v>5</v>
      </c>
      <c r="K734" s="14">
        <f t="shared" si="77"/>
        <v>13138.4</v>
      </c>
      <c r="L734" s="14">
        <f t="shared" si="78"/>
        <v>0</v>
      </c>
      <c r="M734" s="14">
        <f t="shared" si="79"/>
        <v>328.46</v>
      </c>
      <c r="N734" s="14">
        <f t="shared" si="80"/>
        <v>328.46</v>
      </c>
      <c r="O734" s="14">
        <f t="shared" si="81"/>
        <v>328.46</v>
      </c>
      <c r="P734" s="14">
        <f t="shared" si="82"/>
        <v>1642.3</v>
      </c>
      <c r="Q734" s="15">
        <f t="shared" si="83"/>
        <v>15766.079999999996</v>
      </c>
      <c r="R734" s="11" t="s">
        <v>3100</v>
      </c>
      <c r="S734" s="3" t="s">
        <v>2705</v>
      </c>
      <c r="T734" s="3" t="s">
        <v>2773</v>
      </c>
      <c r="U734" s="3" t="s">
        <v>2055</v>
      </c>
      <c r="V734" s="3" t="s">
        <v>3101</v>
      </c>
      <c r="W734" s="23">
        <v>4038653465811</v>
      </c>
      <c r="X734" s="16">
        <v>0.22</v>
      </c>
    </row>
    <row r="735" spans="1:24" ht="45" x14ac:dyDescent="0.25">
      <c r="A735" s="3" t="s">
        <v>2071</v>
      </c>
      <c r="B735" s="3" t="s">
        <v>2771</v>
      </c>
      <c r="C735" s="5" t="s">
        <v>2768</v>
      </c>
      <c r="D735" s="13">
        <v>276.56666666666666</v>
      </c>
      <c r="E735" s="5">
        <v>40</v>
      </c>
      <c r="F735" s="5"/>
      <c r="G735" s="5">
        <v>1</v>
      </c>
      <c r="H735" s="5">
        <v>1</v>
      </c>
      <c r="I735" s="5">
        <v>1</v>
      </c>
      <c r="J735" s="5">
        <v>1</v>
      </c>
      <c r="K735" s="14">
        <f t="shared" si="77"/>
        <v>11062.666666666666</v>
      </c>
      <c r="L735" s="14">
        <f t="shared" si="78"/>
        <v>0</v>
      </c>
      <c r="M735" s="14">
        <f t="shared" si="79"/>
        <v>276.56666666666666</v>
      </c>
      <c r="N735" s="14">
        <f t="shared" si="80"/>
        <v>276.56666666666666</v>
      </c>
      <c r="O735" s="14">
        <f t="shared" si="81"/>
        <v>276.56666666666666</v>
      </c>
      <c r="P735" s="14">
        <f t="shared" si="82"/>
        <v>276.56666666666666</v>
      </c>
      <c r="Q735" s="15">
        <f t="shared" si="83"/>
        <v>12168.933333333336</v>
      </c>
      <c r="R735" s="11" t="s">
        <v>2072</v>
      </c>
      <c r="S735" s="3" t="s">
        <v>2073</v>
      </c>
      <c r="T735" s="3" t="s">
        <v>18</v>
      </c>
      <c r="U735" s="3" t="s">
        <v>86</v>
      </c>
      <c r="V735" s="2" t="s">
        <v>20</v>
      </c>
      <c r="W735" s="21"/>
      <c r="X735" s="16">
        <v>0.22</v>
      </c>
    </row>
    <row r="736" spans="1:24" ht="60" x14ac:dyDescent="0.25">
      <c r="A736" s="3" t="s">
        <v>2077</v>
      </c>
      <c r="B736" s="3" t="s">
        <v>2771</v>
      </c>
      <c r="C736" s="5" t="s">
        <v>2768</v>
      </c>
      <c r="D736" s="13">
        <v>276.56666666666666</v>
      </c>
      <c r="E736" s="5">
        <v>40</v>
      </c>
      <c r="F736" s="5"/>
      <c r="G736" s="5">
        <v>1</v>
      </c>
      <c r="H736" s="5">
        <v>1</v>
      </c>
      <c r="I736" s="5">
        <v>1</v>
      </c>
      <c r="J736" s="5">
        <v>1</v>
      </c>
      <c r="K736" s="14">
        <f t="shared" si="77"/>
        <v>11062.666666666666</v>
      </c>
      <c r="L736" s="14">
        <f t="shared" si="78"/>
        <v>0</v>
      </c>
      <c r="M736" s="14">
        <f t="shared" si="79"/>
        <v>276.56666666666666</v>
      </c>
      <c r="N736" s="14">
        <f t="shared" si="80"/>
        <v>276.56666666666666</v>
      </c>
      <c r="O736" s="14">
        <f t="shared" si="81"/>
        <v>276.56666666666666</v>
      </c>
      <c r="P736" s="14">
        <f t="shared" si="82"/>
        <v>276.56666666666666</v>
      </c>
      <c r="Q736" s="15">
        <f t="shared" si="83"/>
        <v>12168.933333333336</v>
      </c>
      <c r="R736" s="11" t="s">
        <v>2078</v>
      </c>
      <c r="S736" s="3" t="s">
        <v>2079</v>
      </c>
      <c r="T736" s="3" t="s">
        <v>18</v>
      </c>
      <c r="U736" s="3" t="s">
        <v>86</v>
      </c>
      <c r="V736" s="2" t="s">
        <v>20</v>
      </c>
      <c r="W736" s="21"/>
      <c r="X736" s="16">
        <v>0.22</v>
      </c>
    </row>
    <row r="737" spans="1:24" ht="45" x14ac:dyDescent="0.25">
      <c r="A737" s="3" t="s">
        <v>2080</v>
      </c>
      <c r="B737" s="3" t="s">
        <v>2771</v>
      </c>
      <c r="C737" s="5" t="s">
        <v>2768</v>
      </c>
      <c r="D737" s="13">
        <v>254.66666666666671</v>
      </c>
      <c r="E737" s="5">
        <v>40</v>
      </c>
      <c r="F737" s="5"/>
      <c r="G737" s="5">
        <v>1</v>
      </c>
      <c r="H737" s="5">
        <v>1</v>
      </c>
      <c r="I737" s="5">
        <v>1</v>
      </c>
      <c r="J737" s="5">
        <v>5</v>
      </c>
      <c r="K737" s="14">
        <f t="shared" si="77"/>
        <v>10186.666666666668</v>
      </c>
      <c r="L737" s="14">
        <f t="shared" si="78"/>
        <v>0</v>
      </c>
      <c r="M737" s="14">
        <f t="shared" si="79"/>
        <v>254.66666666666671</v>
      </c>
      <c r="N737" s="14">
        <f t="shared" si="80"/>
        <v>254.66666666666671</v>
      </c>
      <c r="O737" s="14">
        <f t="shared" si="81"/>
        <v>254.66666666666671</v>
      </c>
      <c r="P737" s="14">
        <f t="shared" si="82"/>
        <v>1273.3333333333335</v>
      </c>
      <c r="Q737" s="15">
        <f t="shared" si="83"/>
        <v>12224</v>
      </c>
      <c r="R737" s="11" t="s">
        <v>2081</v>
      </c>
      <c r="S737" s="3" t="s">
        <v>2082</v>
      </c>
      <c r="T737" s="3" t="s">
        <v>18</v>
      </c>
      <c r="U737" s="3" t="s">
        <v>86</v>
      </c>
      <c r="V737" s="2" t="s">
        <v>20</v>
      </c>
      <c r="W737" s="21"/>
      <c r="X737" s="16">
        <v>0.22</v>
      </c>
    </row>
    <row r="738" spans="1:24" ht="45" x14ac:dyDescent="0.25">
      <c r="A738" s="3" t="s">
        <v>2092</v>
      </c>
      <c r="B738" s="3" t="s">
        <v>2771</v>
      </c>
      <c r="C738" s="5" t="s">
        <v>2768</v>
      </c>
      <c r="D738" s="13">
        <v>283.26666666666671</v>
      </c>
      <c r="E738" s="5">
        <v>20</v>
      </c>
      <c r="F738" s="5"/>
      <c r="G738" s="5">
        <v>1</v>
      </c>
      <c r="H738" s="5">
        <v>1</v>
      </c>
      <c r="I738" s="5">
        <v>1</v>
      </c>
      <c r="J738" s="5">
        <v>5</v>
      </c>
      <c r="K738" s="14">
        <f t="shared" si="77"/>
        <v>5665.3333333333339</v>
      </c>
      <c r="L738" s="14">
        <f t="shared" si="78"/>
        <v>0</v>
      </c>
      <c r="M738" s="14">
        <f t="shared" si="79"/>
        <v>283.26666666666671</v>
      </c>
      <c r="N738" s="14">
        <f t="shared" si="80"/>
        <v>283.26666666666671</v>
      </c>
      <c r="O738" s="14">
        <f t="shared" si="81"/>
        <v>283.26666666666671</v>
      </c>
      <c r="P738" s="14">
        <f t="shared" si="82"/>
        <v>1416.3333333333335</v>
      </c>
      <c r="Q738" s="15">
        <f t="shared" si="83"/>
        <v>7931.4666666666672</v>
      </c>
      <c r="R738" s="11" t="s">
        <v>2093</v>
      </c>
      <c r="S738" s="3" t="s">
        <v>2094</v>
      </c>
      <c r="T738" s="3" t="s">
        <v>18</v>
      </c>
      <c r="U738" s="3" t="s">
        <v>949</v>
      </c>
      <c r="V738" s="2" t="s">
        <v>20</v>
      </c>
      <c r="W738" s="21"/>
      <c r="X738" s="16">
        <v>0.22</v>
      </c>
    </row>
    <row r="739" spans="1:24" ht="45" x14ac:dyDescent="0.25">
      <c r="A739" s="3" t="s">
        <v>2095</v>
      </c>
      <c r="B739" s="3" t="s">
        <v>2771</v>
      </c>
      <c r="C739" s="5" t="s">
        <v>2768</v>
      </c>
      <c r="D739" s="13">
        <v>292.36666666666667</v>
      </c>
      <c r="E739" s="5">
        <v>40</v>
      </c>
      <c r="F739" s="5"/>
      <c r="G739" s="5">
        <v>1</v>
      </c>
      <c r="H739" s="5">
        <v>1</v>
      </c>
      <c r="I739" s="5">
        <v>1</v>
      </c>
      <c r="J739" s="5">
        <v>5</v>
      </c>
      <c r="K739" s="14">
        <f t="shared" si="77"/>
        <v>11694.666666666668</v>
      </c>
      <c r="L739" s="14">
        <f t="shared" si="78"/>
        <v>0</v>
      </c>
      <c r="M739" s="14">
        <f t="shared" si="79"/>
        <v>292.36666666666667</v>
      </c>
      <c r="N739" s="14">
        <f t="shared" si="80"/>
        <v>292.36666666666667</v>
      </c>
      <c r="O739" s="14">
        <f t="shared" si="81"/>
        <v>292.36666666666667</v>
      </c>
      <c r="P739" s="14">
        <f t="shared" si="82"/>
        <v>1461.8333333333335</v>
      </c>
      <c r="Q739" s="15">
        <f t="shared" si="83"/>
        <v>14033.600000000002</v>
      </c>
      <c r="R739" s="11" t="s">
        <v>2096</v>
      </c>
      <c r="S739" s="3" t="s">
        <v>2097</v>
      </c>
      <c r="T739" s="3" t="s">
        <v>18</v>
      </c>
      <c r="U739" s="3" t="s">
        <v>949</v>
      </c>
      <c r="V739" s="2" t="s">
        <v>20</v>
      </c>
      <c r="W739" s="21"/>
      <c r="X739" s="16">
        <v>0.22</v>
      </c>
    </row>
    <row r="740" spans="1:24" ht="60" x14ac:dyDescent="0.25">
      <c r="A740" s="3" t="s">
        <v>2098</v>
      </c>
      <c r="B740" s="3" t="s">
        <v>2771</v>
      </c>
      <c r="C740" s="5" t="s">
        <v>2768</v>
      </c>
      <c r="D740" s="13">
        <v>343.71666666666664</v>
      </c>
      <c r="E740" s="5">
        <v>20</v>
      </c>
      <c r="F740" s="5"/>
      <c r="G740" s="5">
        <v>1</v>
      </c>
      <c r="H740" s="5">
        <v>1</v>
      </c>
      <c r="I740" s="5">
        <v>1</v>
      </c>
      <c r="J740" s="5">
        <v>5</v>
      </c>
      <c r="K740" s="14">
        <f t="shared" si="77"/>
        <v>6874.333333333333</v>
      </c>
      <c r="L740" s="14">
        <f t="shared" si="78"/>
        <v>0</v>
      </c>
      <c r="M740" s="14">
        <f t="shared" si="79"/>
        <v>343.71666666666664</v>
      </c>
      <c r="N740" s="14">
        <f t="shared" si="80"/>
        <v>343.71666666666664</v>
      </c>
      <c r="O740" s="14">
        <f t="shared" si="81"/>
        <v>343.71666666666664</v>
      </c>
      <c r="P740" s="14">
        <f t="shared" si="82"/>
        <v>1718.5833333333333</v>
      </c>
      <c r="Q740" s="15">
        <f t="shared" si="83"/>
        <v>9624.0666666666657</v>
      </c>
      <c r="R740" s="11" t="s">
        <v>2099</v>
      </c>
      <c r="S740" s="3" t="s">
        <v>2100</v>
      </c>
      <c r="T740" s="3" t="s">
        <v>18</v>
      </c>
      <c r="U740" s="3" t="s">
        <v>949</v>
      </c>
      <c r="V740" s="2" t="s">
        <v>20</v>
      </c>
      <c r="W740" s="21"/>
      <c r="X740" s="16">
        <v>0.22</v>
      </c>
    </row>
    <row r="741" spans="1:24" ht="45" x14ac:dyDescent="0.25">
      <c r="A741" s="3" t="s">
        <v>2101</v>
      </c>
      <c r="B741" s="3" t="s">
        <v>2771</v>
      </c>
      <c r="C741" s="5" t="s">
        <v>2768</v>
      </c>
      <c r="D741" s="13">
        <v>292.36666666666667</v>
      </c>
      <c r="E741" s="5">
        <v>40</v>
      </c>
      <c r="F741" s="5"/>
      <c r="G741" s="5">
        <v>1</v>
      </c>
      <c r="H741" s="5">
        <v>1</v>
      </c>
      <c r="I741" s="5">
        <v>1</v>
      </c>
      <c r="J741" s="5">
        <v>5</v>
      </c>
      <c r="K741" s="14">
        <f t="shared" si="77"/>
        <v>11694.666666666668</v>
      </c>
      <c r="L741" s="14">
        <f t="shared" si="78"/>
        <v>0</v>
      </c>
      <c r="M741" s="14">
        <f t="shared" si="79"/>
        <v>292.36666666666667</v>
      </c>
      <c r="N741" s="14">
        <f t="shared" si="80"/>
        <v>292.36666666666667</v>
      </c>
      <c r="O741" s="14">
        <f t="shared" si="81"/>
        <v>292.36666666666667</v>
      </c>
      <c r="P741" s="14">
        <f t="shared" si="82"/>
        <v>1461.8333333333335</v>
      </c>
      <c r="Q741" s="15">
        <f t="shared" si="83"/>
        <v>14033.600000000002</v>
      </c>
      <c r="R741" s="11" t="s">
        <v>2096</v>
      </c>
      <c r="S741" s="3" t="s">
        <v>2097</v>
      </c>
      <c r="T741" s="3" t="s">
        <v>18</v>
      </c>
      <c r="U741" s="3" t="s">
        <v>949</v>
      </c>
      <c r="V741" s="2" t="s">
        <v>20</v>
      </c>
      <c r="W741" s="21"/>
      <c r="X741" s="16">
        <v>0.22</v>
      </c>
    </row>
    <row r="742" spans="1:24" ht="60" x14ac:dyDescent="0.25">
      <c r="A742" s="3" t="s">
        <v>2706</v>
      </c>
      <c r="B742" s="3" t="s">
        <v>2770</v>
      </c>
      <c r="C742" s="5" t="s">
        <v>2768</v>
      </c>
      <c r="D742" s="13">
        <v>407.63</v>
      </c>
      <c r="E742" s="5">
        <v>20</v>
      </c>
      <c r="F742" s="5"/>
      <c r="G742" s="5">
        <v>1</v>
      </c>
      <c r="H742" s="5">
        <v>1</v>
      </c>
      <c r="I742" s="5">
        <v>1</v>
      </c>
      <c r="J742" s="5">
        <v>8</v>
      </c>
      <c r="K742" s="14">
        <f t="shared" si="77"/>
        <v>8152.6</v>
      </c>
      <c r="L742" s="14">
        <f t="shared" si="78"/>
        <v>0</v>
      </c>
      <c r="M742" s="14">
        <f t="shared" si="79"/>
        <v>407.63</v>
      </c>
      <c r="N742" s="14">
        <f t="shared" si="80"/>
        <v>407.63</v>
      </c>
      <c r="O742" s="14">
        <f t="shared" si="81"/>
        <v>407.63</v>
      </c>
      <c r="P742" s="14">
        <f t="shared" si="82"/>
        <v>3261.04</v>
      </c>
      <c r="Q742" s="15">
        <f t="shared" si="83"/>
        <v>12636.529999999999</v>
      </c>
      <c r="R742" s="11" t="s">
        <v>3102</v>
      </c>
      <c r="S742" s="3" t="s">
        <v>2707</v>
      </c>
      <c r="T742" s="3" t="s">
        <v>2773</v>
      </c>
      <c r="U742" s="3" t="s">
        <v>949</v>
      </c>
      <c r="V742" s="3" t="s">
        <v>3103</v>
      </c>
      <c r="W742" s="23">
        <v>4046963126544</v>
      </c>
      <c r="X742" s="16">
        <v>0.22</v>
      </c>
    </row>
    <row r="743" spans="1:24" ht="60" x14ac:dyDescent="0.25">
      <c r="A743" s="3" t="s">
        <v>2708</v>
      </c>
      <c r="B743" s="3" t="s">
        <v>2770</v>
      </c>
      <c r="C743" s="5" t="s">
        <v>2768</v>
      </c>
      <c r="D743" s="13">
        <v>246.33</v>
      </c>
      <c r="E743" s="5">
        <v>40</v>
      </c>
      <c r="F743" s="5"/>
      <c r="G743" s="5">
        <v>1</v>
      </c>
      <c r="H743" s="5">
        <v>1</v>
      </c>
      <c r="I743" s="5">
        <v>1</v>
      </c>
      <c r="J743" s="5">
        <v>5</v>
      </c>
      <c r="K743" s="14">
        <f t="shared" si="77"/>
        <v>9853.2000000000007</v>
      </c>
      <c r="L743" s="14">
        <f t="shared" si="78"/>
        <v>0</v>
      </c>
      <c r="M743" s="14">
        <f t="shared" si="79"/>
        <v>246.33</v>
      </c>
      <c r="N743" s="14">
        <f t="shared" si="80"/>
        <v>246.33</v>
      </c>
      <c r="O743" s="14">
        <f t="shared" si="81"/>
        <v>246.33</v>
      </c>
      <c r="P743" s="14">
        <f t="shared" si="82"/>
        <v>1231.6500000000001</v>
      </c>
      <c r="Q743" s="15">
        <f t="shared" si="83"/>
        <v>11823.84</v>
      </c>
      <c r="R743" s="11" t="s">
        <v>3104</v>
      </c>
      <c r="S743" s="3" t="s">
        <v>2709</v>
      </c>
      <c r="T743" s="3" t="s">
        <v>2773</v>
      </c>
      <c r="U743" s="3" t="s">
        <v>384</v>
      </c>
      <c r="V743" s="3" t="s">
        <v>3105</v>
      </c>
      <c r="W743" s="23">
        <v>4038653467488</v>
      </c>
      <c r="X743" s="16">
        <v>0.22</v>
      </c>
    </row>
    <row r="744" spans="1:24" ht="60" x14ac:dyDescent="0.25">
      <c r="A744" s="3" t="s">
        <v>2139</v>
      </c>
      <c r="B744" s="3" t="s">
        <v>2771</v>
      </c>
      <c r="C744" s="5" t="s">
        <v>2768</v>
      </c>
      <c r="D744" s="13">
        <v>36.633333333333333</v>
      </c>
      <c r="E744" s="5">
        <v>40</v>
      </c>
      <c r="F744" s="5"/>
      <c r="G744" s="5">
        <v>1</v>
      </c>
      <c r="H744" s="5">
        <v>1</v>
      </c>
      <c r="I744" s="5">
        <v>1</v>
      </c>
      <c r="J744" s="5">
        <v>5</v>
      </c>
      <c r="K744" s="14">
        <f t="shared" si="77"/>
        <v>1465.3333333333333</v>
      </c>
      <c r="L744" s="14">
        <f t="shared" si="78"/>
        <v>0</v>
      </c>
      <c r="M744" s="14">
        <f t="shared" si="79"/>
        <v>36.633333333333333</v>
      </c>
      <c r="N744" s="14">
        <f t="shared" si="80"/>
        <v>36.633333333333333</v>
      </c>
      <c r="O744" s="14">
        <f t="shared" si="81"/>
        <v>36.633333333333333</v>
      </c>
      <c r="P744" s="14">
        <f t="shared" si="82"/>
        <v>183.16666666666666</v>
      </c>
      <c r="Q744" s="15">
        <f t="shared" si="83"/>
        <v>1758.4000000000003</v>
      </c>
      <c r="R744" s="11" t="s">
        <v>2140</v>
      </c>
      <c r="S744" s="3" t="s">
        <v>2141</v>
      </c>
      <c r="T744" s="3" t="s">
        <v>18</v>
      </c>
      <c r="U744" s="3" t="s">
        <v>2142</v>
      </c>
      <c r="V744" s="2" t="s">
        <v>20</v>
      </c>
      <c r="W744" s="21"/>
      <c r="X744" s="16">
        <v>0.22</v>
      </c>
    </row>
    <row r="745" spans="1:24" ht="45" x14ac:dyDescent="0.25">
      <c r="A745" s="3" t="s">
        <v>2710</v>
      </c>
      <c r="B745" s="3" t="s">
        <v>2770</v>
      </c>
      <c r="C745" s="5" t="s">
        <v>2768</v>
      </c>
      <c r="D745" s="13">
        <v>48.41</v>
      </c>
      <c r="E745" s="5">
        <v>40</v>
      </c>
      <c r="F745" s="5"/>
      <c r="G745" s="5">
        <v>1</v>
      </c>
      <c r="H745" s="5">
        <v>1</v>
      </c>
      <c r="I745" s="5">
        <v>1</v>
      </c>
      <c r="J745" s="5">
        <v>5</v>
      </c>
      <c r="K745" s="14">
        <f t="shared" si="77"/>
        <v>1936.3999999999999</v>
      </c>
      <c r="L745" s="14">
        <f t="shared" si="78"/>
        <v>0</v>
      </c>
      <c r="M745" s="14">
        <f t="shared" si="79"/>
        <v>48.41</v>
      </c>
      <c r="N745" s="14">
        <f t="shared" si="80"/>
        <v>48.41</v>
      </c>
      <c r="O745" s="14">
        <f t="shared" si="81"/>
        <v>48.41</v>
      </c>
      <c r="P745" s="14">
        <f t="shared" si="82"/>
        <v>242.04999999999998</v>
      </c>
      <c r="Q745" s="15">
        <f t="shared" si="83"/>
        <v>2323.6800000000003</v>
      </c>
      <c r="R745" s="11" t="s">
        <v>2712</v>
      </c>
      <c r="S745" s="3" t="s">
        <v>2711</v>
      </c>
      <c r="T745" s="3" t="s">
        <v>2773</v>
      </c>
      <c r="U745" s="3" t="s">
        <v>3106</v>
      </c>
      <c r="V745" s="3" t="s">
        <v>3107</v>
      </c>
      <c r="W745" s="23">
        <v>4038653048380</v>
      </c>
      <c r="X745" s="16">
        <v>0.22</v>
      </c>
    </row>
    <row r="746" spans="1:24" ht="45" x14ac:dyDescent="0.25">
      <c r="A746" s="3" t="s">
        <v>2713</v>
      </c>
      <c r="B746" s="3" t="s">
        <v>2770</v>
      </c>
      <c r="C746" s="5" t="s">
        <v>2768</v>
      </c>
      <c r="D746" s="13">
        <v>48.41</v>
      </c>
      <c r="E746" s="5">
        <v>40</v>
      </c>
      <c r="F746" s="5"/>
      <c r="G746" s="5">
        <v>1</v>
      </c>
      <c r="H746" s="5">
        <v>1</v>
      </c>
      <c r="I746" s="5">
        <v>1</v>
      </c>
      <c r="J746" s="5">
        <v>5</v>
      </c>
      <c r="K746" s="14">
        <f t="shared" si="77"/>
        <v>1936.3999999999999</v>
      </c>
      <c r="L746" s="14">
        <f t="shared" si="78"/>
        <v>0</v>
      </c>
      <c r="M746" s="14">
        <f t="shared" si="79"/>
        <v>48.41</v>
      </c>
      <c r="N746" s="14">
        <f t="shared" si="80"/>
        <v>48.41</v>
      </c>
      <c r="O746" s="14">
        <f t="shared" si="81"/>
        <v>48.41</v>
      </c>
      <c r="P746" s="14">
        <f t="shared" si="82"/>
        <v>242.04999999999998</v>
      </c>
      <c r="Q746" s="15">
        <f t="shared" si="83"/>
        <v>2323.6800000000003</v>
      </c>
      <c r="R746" s="11" t="s">
        <v>2715</v>
      </c>
      <c r="S746" s="3" t="s">
        <v>2714</v>
      </c>
      <c r="T746" s="3" t="s">
        <v>2773</v>
      </c>
      <c r="U746" s="3" t="s">
        <v>3106</v>
      </c>
      <c r="V746" s="3" t="s">
        <v>3108</v>
      </c>
      <c r="W746" s="23">
        <v>4038653048397</v>
      </c>
      <c r="X746" s="16">
        <v>0.22</v>
      </c>
    </row>
    <row r="747" spans="1:24" ht="60" x14ac:dyDescent="0.25">
      <c r="A747" s="3" t="s">
        <v>2158</v>
      </c>
      <c r="B747" s="3" t="s">
        <v>2771</v>
      </c>
      <c r="C747" s="5" t="s">
        <v>2768</v>
      </c>
      <c r="D747" s="13">
        <v>4.5166666666666666</v>
      </c>
      <c r="E747" s="5">
        <v>400</v>
      </c>
      <c r="F747" s="5">
        <v>20</v>
      </c>
      <c r="G747" s="5">
        <v>1</v>
      </c>
      <c r="H747" s="5">
        <v>60</v>
      </c>
      <c r="I747" s="5">
        <v>1</v>
      </c>
      <c r="J747" s="5">
        <v>18</v>
      </c>
      <c r="K747" s="14">
        <f t="shared" si="77"/>
        <v>1806.6666666666667</v>
      </c>
      <c r="L747" s="14">
        <f t="shared" si="78"/>
        <v>90.333333333333329</v>
      </c>
      <c r="M747" s="14">
        <f t="shared" si="79"/>
        <v>4.5166666666666666</v>
      </c>
      <c r="N747" s="14">
        <f t="shared" si="80"/>
        <v>271</v>
      </c>
      <c r="O747" s="14">
        <f t="shared" si="81"/>
        <v>4.5166666666666666</v>
      </c>
      <c r="P747" s="14">
        <f t="shared" si="82"/>
        <v>81.3</v>
      </c>
      <c r="Q747" s="15">
        <f t="shared" si="83"/>
        <v>2258.3333333333335</v>
      </c>
      <c r="R747" s="11" t="s">
        <v>2159</v>
      </c>
      <c r="S747" s="3" t="s">
        <v>2160</v>
      </c>
      <c r="T747" s="3" t="s">
        <v>18</v>
      </c>
      <c r="U747" s="3" t="s">
        <v>2161</v>
      </c>
      <c r="V747" s="2" t="s">
        <v>20</v>
      </c>
      <c r="W747" s="21"/>
      <c r="X747" s="16">
        <v>0.22</v>
      </c>
    </row>
    <row r="748" spans="1:24" ht="45" x14ac:dyDescent="0.25">
      <c r="A748" s="3" t="s">
        <v>2158</v>
      </c>
      <c r="B748" s="3" t="s">
        <v>2770</v>
      </c>
      <c r="C748" s="5" t="s">
        <v>2768</v>
      </c>
      <c r="D748" s="13">
        <v>6.08</v>
      </c>
      <c r="E748" s="5">
        <v>400</v>
      </c>
      <c r="F748" s="5">
        <v>20</v>
      </c>
      <c r="G748" s="5">
        <v>1</v>
      </c>
      <c r="H748" s="5">
        <v>60</v>
      </c>
      <c r="I748" s="5">
        <v>1</v>
      </c>
      <c r="J748" s="5">
        <v>137</v>
      </c>
      <c r="K748" s="14">
        <f t="shared" si="77"/>
        <v>2432</v>
      </c>
      <c r="L748" s="14">
        <f t="shared" si="78"/>
        <v>121.6</v>
      </c>
      <c r="M748" s="14">
        <f t="shared" si="79"/>
        <v>6.08</v>
      </c>
      <c r="N748" s="14">
        <f t="shared" si="80"/>
        <v>364.8</v>
      </c>
      <c r="O748" s="14">
        <f t="shared" si="81"/>
        <v>6.08</v>
      </c>
      <c r="P748" s="14">
        <f t="shared" si="82"/>
        <v>832.96</v>
      </c>
      <c r="Q748" s="15">
        <f t="shared" si="83"/>
        <v>3763.52</v>
      </c>
      <c r="R748" s="11" t="s">
        <v>3109</v>
      </c>
      <c r="S748" s="3" t="s">
        <v>2718</v>
      </c>
      <c r="T748" s="3" t="s">
        <v>2773</v>
      </c>
      <c r="U748" s="3" t="s">
        <v>2161</v>
      </c>
      <c r="V748" s="3" t="s">
        <v>3110</v>
      </c>
      <c r="W748" s="23">
        <v>4038653202652</v>
      </c>
      <c r="X748" s="16">
        <v>0.22</v>
      </c>
    </row>
    <row r="749" spans="1:24" ht="60" x14ac:dyDescent="0.25">
      <c r="A749" s="3" t="s">
        <v>2162</v>
      </c>
      <c r="B749" s="3" t="s">
        <v>2771</v>
      </c>
      <c r="C749" s="5" t="s">
        <v>2768</v>
      </c>
      <c r="D749" s="13">
        <v>9.861538461538462</v>
      </c>
      <c r="E749" s="5">
        <v>200</v>
      </c>
      <c r="F749" s="5"/>
      <c r="G749" s="5">
        <v>1</v>
      </c>
      <c r="H749" s="5">
        <v>60</v>
      </c>
      <c r="I749" s="5">
        <v>1</v>
      </c>
      <c r="J749" s="5">
        <v>148</v>
      </c>
      <c r="K749" s="14">
        <f t="shared" si="77"/>
        <v>1972.3076923076924</v>
      </c>
      <c r="L749" s="14">
        <f t="shared" si="78"/>
        <v>0</v>
      </c>
      <c r="M749" s="14">
        <f t="shared" si="79"/>
        <v>9.861538461538462</v>
      </c>
      <c r="N749" s="14">
        <f t="shared" si="80"/>
        <v>591.69230769230774</v>
      </c>
      <c r="O749" s="14">
        <f t="shared" si="81"/>
        <v>9.861538461538462</v>
      </c>
      <c r="P749" s="14">
        <f t="shared" si="82"/>
        <v>1459.5076923076924</v>
      </c>
      <c r="Q749" s="15">
        <f t="shared" si="83"/>
        <v>4043.2307692307695</v>
      </c>
      <c r="R749" s="12" t="s">
        <v>2163</v>
      </c>
      <c r="S749" s="5" t="s">
        <v>2164</v>
      </c>
      <c r="T749" s="5" t="s">
        <v>18</v>
      </c>
      <c r="U749" s="3" t="s">
        <v>2161</v>
      </c>
      <c r="V749" s="2" t="s">
        <v>20</v>
      </c>
      <c r="W749" s="21"/>
      <c r="X749" s="16">
        <v>0.22</v>
      </c>
    </row>
    <row r="750" spans="1:24" ht="45" x14ac:dyDescent="0.25">
      <c r="A750" s="3" t="s">
        <v>2719</v>
      </c>
      <c r="B750" s="3" t="s">
        <v>2770</v>
      </c>
      <c r="C750" s="5" t="s">
        <v>2768</v>
      </c>
      <c r="D750" s="13">
        <v>13.68</v>
      </c>
      <c r="E750" s="5">
        <v>200</v>
      </c>
      <c r="F750" s="5"/>
      <c r="G750" s="5">
        <v>1</v>
      </c>
      <c r="H750" s="5">
        <v>60</v>
      </c>
      <c r="I750" s="5">
        <v>1</v>
      </c>
      <c r="J750" s="5">
        <v>5</v>
      </c>
      <c r="K750" s="14">
        <f t="shared" si="77"/>
        <v>2736</v>
      </c>
      <c r="L750" s="14">
        <f t="shared" si="78"/>
        <v>0</v>
      </c>
      <c r="M750" s="14">
        <f t="shared" si="79"/>
        <v>13.68</v>
      </c>
      <c r="N750" s="14">
        <f t="shared" si="80"/>
        <v>820.8</v>
      </c>
      <c r="O750" s="14">
        <f t="shared" si="81"/>
        <v>13.68</v>
      </c>
      <c r="P750" s="14">
        <f t="shared" si="82"/>
        <v>68.400000000000006</v>
      </c>
      <c r="Q750" s="15">
        <f t="shared" si="83"/>
        <v>3652.5599999999995</v>
      </c>
      <c r="R750" s="11" t="s">
        <v>3111</v>
      </c>
      <c r="S750" s="3" t="s">
        <v>2720</v>
      </c>
      <c r="T750" s="3" t="s">
        <v>2773</v>
      </c>
      <c r="U750" s="3" t="s">
        <v>2161</v>
      </c>
      <c r="V750" s="3" t="s">
        <v>3112</v>
      </c>
      <c r="W750" s="23">
        <v>4038653202676</v>
      </c>
      <c r="X750" s="16">
        <v>0.22</v>
      </c>
    </row>
    <row r="751" spans="1:24" ht="60" x14ac:dyDescent="0.25">
      <c r="A751" s="3" t="s">
        <v>2158</v>
      </c>
      <c r="B751" s="3" t="s">
        <v>2771</v>
      </c>
      <c r="C751" s="5" t="s">
        <v>2768</v>
      </c>
      <c r="D751" s="13">
        <v>19.216666666666665</v>
      </c>
      <c r="E751" s="5">
        <v>200</v>
      </c>
      <c r="F751" s="5"/>
      <c r="G751" s="5">
        <v>1</v>
      </c>
      <c r="H751" s="5">
        <v>60</v>
      </c>
      <c r="I751" s="5">
        <v>1</v>
      </c>
      <c r="J751" s="5">
        <v>43</v>
      </c>
      <c r="K751" s="14">
        <f t="shared" si="77"/>
        <v>3843.333333333333</v>
      </c>
      <c r="L751" s="14">
        <f t="shared" si="78"/>
        <v>0</v>
      </c>
      <c r="M751" s="14">
        <f t="shared" si="79"/>
        <v>19.216666666666665</v>
      </c>
      <c r="N751" s="14">
        <f t="shared" si="80"/>
        <v>1153</v>
      </c>
      <c r="O751" s="14">
        <f t="shared" si="81"/>
        <v>19.216666666666665</v>
      </c>
      <c r="P751" s="14">
        <f t="shared" si="82"/>
        <v>826.31666666666661</v>
      </c>
      <c r="Q751" s="15">
        <f t="shared" si="83"/>
        <v>5861.0833333333321</v>
      </c>
      <c r="R751" s="11" t="s">
        <v>2165</v>
      </c>
      <c r="S751" s="3" t="s">
        <v>2166</v>
      </c>
      <c r="T751" s="3" t="s">
        <v>18</v>
      </c>
      <c r="U751" s="3" t="s">
        <v>2161</v>
      </c>
      <c r="V751" s="2" t="s">
        <v>20</v>
      </c>
      <c r="W751" s="21"/>
      <c r="X751" s="16">
        <v>0.22</v>
      </c>
    </row>
    <row r="752" spans="1:24" ht="33.75" x14ac:dyDescent="0.25">
      <c r="A752" s="3" t="s">
        <v>2183</v>
      </c>
      <c r="B752" s="3" t="s">
        <v>2771</v>
      </c>
      <c r="C752" s="5" t="s">
        <v>2768</v>
      </c>
      <c r="D752" s="13">
        <v>169.73333333333332</v>
      </c>
      <c r="E752" s="5">
        <v>40</v>
      </c>
      <c r="F752" s="5"/>
      <c r="G752" s="5">
        <v>1</v>
      </c>
      <c r="H752" s="5">
        <v>1</v>
      </c>
      <c r="I752" s="5">
        <v>1</v>
      </c>
      <c r="J752" s="5">
        <v>5</v>
      </c>
      <c r="K752" s="14">
        <f t="shared" si="77"/>
        <v>6789.333333333333</v>
      </c>
      <c r="L752" s="14">
        <f t="shared" si="78"/>
        <v>0</v>
      </c>
      <c r="M752" s="14">
        <f t="shared" si="79"/>
        <v>169.73333333333332</v>
      </c>
      <c r="N752" s="14">
        <f t="shared" si="80"/>
        <v>169.73333333333332</v>
      </c>
      <c r="O752" s="14">
        <f t="shared" si="81"/>
        <v>169.73333333333332</v>
      </c>
      <c r="P752" s="14">
        <f t="shared" si="82"/>
        <v>848.66666666666663</v>
      </c>
      <c r="Q752" s="15">
        <f t="shared" si="83"/>
        <v>8147.2000000000007</v>
      </c>
      <c r="R752" s="11" t="s">
        <v>2184</v>
      </c>
      <c r="S752" s="3" t="s">
        <v>2185</v>
      </c>
      <c r="T752" s="3" t="s">
        <v>18</v>
      </c>
      <c r="U752" s="3" t="s">
        <v>1784</v>
      </c>
      <c r="V752" s="2" t="s">
        <v>20</v>
      </c>
      <c r="W752" s="21"/>
      <c r="X752" s="16">
        <v>0.22</v>
      </c>
    </row>
    <row r="753" spans="1:24" ht="45" x14ac:dyDescent="0.25">
      <c r="A753" s="3" t="s">
        <v>2186</v>
      </c>
      <c r="B753" s="3" t="s">
        <v>2771</v>
      </c>
      <c r="C753" s="5" t="s">
        <v>2768</v>
      </c>
      <c r="D753" s="13">
        <v>59.183333333333337</v>
      </c>
      <c r="E753" s="5">
        <v>40</v>
      </c>
      <c r="F753" s="5"/>
      <c r="G753" s="5">
        <v>1</v>
      </c>
      <c r="H753" s="5">
        <v>1</v>
      </c>
      <c r="I753" s="5">
        <v>1</v>
      </c>
      <c r="J753" s="5">
        <v>7</v>
      </c>
      <c r="K753" s="14">
        <f t="shared" si="77"/>
        <v>2367.3333333333335</v>
      </c>
      <c r="L753" s="14">
        <f t="shared" si="78"/>
        <v>0</v>
      </c>
      <c r="M753" s="14">
        <f t="shared" si="79"/>
        <v>59.183333333333337</v>
      </c>
      <c r="N753" s="14">
        <f t="shared" si="80"/>
        <v>59.183333333333337</v>
      </c>
      <c r="O753" s="14">
        <f t="shared" si="81"/>
        <v>59.183333333333337</v>
      </c>
      <c r="P753" s="14">
        <f t="shared" si="82"/>
        <v>414.28333333333336</v>
      </c>
      <c r="Q753" s="15">
        <f t="shared" si="83"/>
        <v>2959.166666666667</v>
      </c>
      <c r="R753" s="11" t="s">
        <v>2187</v>
      </c>
      <c r="S753" s="3" t="s">
        <v>2188</v>
      </c>
      <c r="T753" s="3" t="s">
        <v>18</v>
      </c>
      <c r="U753" s="3" t="s">
        <v>1122</v>
      </c>
      <c r="V753" s="2" t="s">
        <v>20</v>
      </c>
      <c r="W753" s="21"/>
      <c r="X753" s="16">
        <v>0.22</v>
      </c>
    </row>
    <row r="754" spans="1:24" ht="45" x14ac:dyDescent="0.25">
      <c r="A754" s="3" t="s">
        <v>2189</v>
      </c>
      <c r="B754" s="3" t="s">
        <v>2771</v>
      </c>
      <c r="C754" s="5" t="s">
        <v>2768</v>
      </c>
      <c r="D754" s="13">
        <v>12.799999999999999</v>
      </c>
      <c r="E754" s="5">
        <v>40</v>
      </c>
      <c r="F754" s="5"/>
      <c r="G754" s="5">
        <v>1</v>
      </c>
      <c r="H754" s="5">
        <v>1</v>
      </c>
      <c r="I754" s="5">
        <v>1</v>
      </c>
      <c r="J754" s="5">
        <v>5</v>
      </c>
      <c r="K754" s="14">
        <f t="shared" si="77"/>
        <v>511.99999999999994</v>
      </c>
      <c r="L754" s="14">
        <f t="shared" si="78"/>
        <v>0</v>
      </c>
      <c r="M754" s="14">
        <f t="shared" si="79"/>
        <v>12.799999999999999</v>
      </c>
      <c r="N754" s="14">
        <f t="shared" si="80"/>
        <v>12.799999999999999</v>
      </c>
      <c r="O754" s="14">
        <f t="shared" si="81"/>
        <v>12.799999999999999</v>
      </c>
      <c r="P754" s="14">
        <f t="shared" si="82"/>
        <v>63.999999999999993</v>
      </c>
      <c r="Q754" s="15">
        <f t="shared" si="83"/>
        <v>614.39999999999986</v>
      </c>
      <c r="R754" s="11" t="s">
        <v>2190</v>
      </c>
      <c r="S754" s="3" t="s">
        <v>2191</v>
      </c>
      <c r="T754" s="3" t="s">
        <v>18</v>
      </c>
      <c r="U754" s="3" t="s">
        <v>669</v>
      </c>
      <c r="V754" s="2" t="s">
        <v>20</v>
      </c>
      <c r="W754" s="21"/>
      <c r="X754" s="16">
        <v>0.22</v>
      </c>
    </row>
    <row r="755" spans="1:24" ht="45" x14ac:dyDescent="0.25">
      <c r="A755" s="3" t="s">
        <v>2192</v>
      </c>
      <c r="B755" s="3" t="s">
        <v>2771</v>
      </c>
      <c r="C755" s="5" t="s">
        <v>2768</v>
      </c>
      <c r="D755" s="13">
        <v>24.8</v>
      </c>
      <c r="E755" s="5">
        <v>40</v>
      </c>
      <c r="F755" s="5"/>
      <c r="G755" s="5">
        <v>1</v>
      </c>
      <c r="H755" s="5">
        <v>1</v>
      </c>
      <c r="I755" s="5">
        <v>1</v>
      </c>
      <c r="J755" s="5">
        <v>5</v>
      </c>
      <c r="K755" s="14">
        <f t="shared" si="77"/>
        <v>992</v>
      </c>
      <c r="L755" s="14">
        <f t="shared" si="78"/>
        <v>0</v>
      </c>
      <c r="M755" s="14">
        <f t="shared" si="79"/>
        <v>24.8</v>
      </c>
      <c r="N755" s="14">
        <f t="shared" si="80"/>
        <v>24.8</v>
      </c>
      <c r="O755" s="14">
        <f t="shared" si="81"/>
        <v>24.8</v>
      </c>
      <c r="P755" s="14">
        <f t="shared" si="82"/>
        <v>124</v>
      </c>
      <c r="Q755" s="15">
        <f t="shared" si="83"/>
        <v>1190.3999999999999</v>
      </c>
      <c r="R755" s="11" t="s">
        <v>2193</v>
      </c>
      <c r="S755" s="3" t="s">
        <v>2194</v>
      </c>
      <c r="T755" s="3" t="s">
        <v>18</v>
      </c>
      <c r="U755" s="3" t="s">
        <v>669</v>
      </c>
      <c r="V755" s="2" t="s">
        <v>20</v>
      </c>
      <c r="W755" s="21"/>
      <c r="X755" s="16">
        <v>0.22</v>
      </c>
    </row>
    <row r="756" spans="1:24" ht="45" x14ac:dyDescent="0.25">
      <c r="A756" s="3" t="s">
        <v>2216</v>
      </c>
      <c r="B756" s="3" t="s">
        <v>2771</v>
      </c>
      <c r="C756" s="5" t="s">
        <v>2768</v>
      </c>
      <c r="D756" s="13">
        <v>22.083333333333332</v>
      </c>
      <c r="E756" s="5">
        <v>40</v>
      </c>
      <c r="F756" s="5"/>
      <c r="G756" s="5">
        <v>1</v>
      </c>
      <c r="H756" s="5">
        <v>1</v>
      </c>
      <c r="I756" s="5">
        <v>1</v>
      </c>
      <c r="J756" s="5">
        <v>5</v>
      </c>
      <c r="K756" s="14">
        <f t="shared" si="77"/>
        <v>883.33333333333326</v>
      </c>
      <c r="L756" s="14">
        <f t="shared" si="78"/>
        <v>0</v>
      </c>
      <c r="M756" s="14">
        <f t="shared" si="79"/>
        <v>22.083333333333332</v>
      </c>
      <c r="N756" s="14">
        <f t="shared" si="80"/>
        <v>22.083333333333332</v>
      </c>
      <c r="O756" s="14">
        <f t="shared" si="81"/>
        <v>22.083333333333332</v>
      </c>
      <c r="P756" s="14">
        <f t="shared" si="82"/>
        <v>110.41666666666666</v>
      </c>
      <c r="Q756" s="15">
        <f t="shared" si="83"/>
        <v>1060</v>
      </c>
      <c r="R756" s="11" t="s">
        <v>2217</v>
      </c>
      <c r="S756" s="3" t="s">
        <v>2218</v>
      </c>
      <c r="T756" s="3" t="s">
        <v>18</v>
      </c>
      <c r="U756" s="3" t="s">
        <v>2219</v>
      </c>
      <c r="V756" s="2" t="s">
        <v>20</v>
      </c>
      <c r="W756" s="21"/>
      <c r="X756" s="16">
        <v>0.22</v>
      </c>
    </row>
    <row r="757" spans="1:24" ht="60" x14ac:dyDescent="0.25">
      <c r="A757" s="3" t="s">
        <v>2225</v>
      </c>
      <c r="B757" s="3" t="s">
        <v>2771</v>
      </c>
      <c r="C757" s="5" t="s">
        <v>2768</v>
      </c>
      <c r="D757" s="13">
        <v>6.8833333333333337</v>
      </c>
      <c r="E757" s="5">
        <v>40</v>
      </c>
      <c r="F757" s="5"/>
      <c r="G757" s="5">
        <v>1</v>
      </c>
      <c r="H757" s="5">
        <v>2</v>
      </c>
      <c r="I757" s="5">
        <v>1</v>
      </c>
      <c r="J757" s="5">
        <v>7</v>
      </c>
      <c r="K757" s="14">
        <f t="shared" si="77"/>
        <v>275.33333333333337</v>
      </c>
      <c r="L757" s="14">
        <f t="shared" si="78"/>
        <v>0</v>
      </c>
      <c r="M757" s="14">
        <f t="shared" si="79"/>
        <v>6.8833333333333337</v>
      </c>
      <c r="N757" s="14">
        <f t="shared" si="80"/>
        <v>13.766666666666667</v>
      </c>
      <c r="O757" s="14">
        <f t="shared" si="81"/>
        <v>6.8833333333333337</v>
      </c>
      <c r="P757" s="14">
        <f t="shared" si="82"/>
        <v>48.183333333333337</v>
      </c>
      <c r="Q757" s="15">
        <f t="shared" si="83"/>
        <v>351.05</v>
      </c>
      <c r="R757" s="11" t="s">
        <v>2226</v>
      </c>
      <c r="S757" s="3" t="s">
        <v>2227</v>
      </c>
      <c r="T757" s="3" t="s">
        <v>18</v>
      </c>
      <c r="U757" s="3" t="s">
        <v>384</v>
      </c>
      <c r="V757" s="2" t="s">
        <v>20</v>
      </c>
      <c r="W757" s="21"/>
      <c r="X757" s="16">
        <v>0.22</v>
      </c>
    </row>
    <row r="758" spans="1:24" ht="60" x14ac:dyDescent="0.25">
      <c r="A758" s="3" t="s">
        <v>2241</v>
      </c>
      <c r="B758" s="3" t="s">
        <v>2771</v>
      </c>
      <c r="C758" s="5" t="s">
        <v>2768</v>
      </c>
      <c r="D758" s="13">
        <v>13.050000000000002</v>
      </c>
      <c r="E758" s="5">
        <v>40</v>
      </c>
      <c r="F758" s="5"/>
      <c r="G758" s="5">
        <v>1</v>
      </c>
      <c r="H758" s="5">
        <v>1</v>
      </c>
      <c r="I758" s="5">
        <v>1</v>
      </c>
      <c r="J758" s="5">
        <v>5</v>
      </c>
      <c r="K758" s="14">
        <f t="shared" si="77"/>
        <v>522.00000000000011</v>
      </c>
      <c r="L758" s="14">
        <f t="shared" si="78"/>
        <v>0</v>
      </c>
      <c r="M758" s="14">
        <f t="shared" si="79"/>
        <v>13.050000000000002</v>
      </c>
      <c r="N758" s="14">
        <f t="shared" si="80"/>
        <v>13.050000000000002</v>
      </c>
      <c r="O758" s="14">
        <f t="shared" si="81"/>
        <v>13.050000000000002</v>
      </c>
      <c r="P758" s="14">
        <f t="shared" si="82"/>
        <v>65.250000000000014</v>
      </c>
      <c r="Q758" s="15">
        <f t="shared" si="83"/>
        <v>626.4</v>
      </c>
      <c r="R758" s="11" t="s">
        <v>2242</v>
      </c>
      <c r="S758" s="3" t="s">
        <v>2243</v>
      </c>
      <c r="T758" s="3" t="s">
        <v>18</v>
      </c>
      <c r="U758" s="3" t="s">
        <v>2219</v>
      </c>
      <c r="V758" s="2" t="s">
        <v>20</v>
      </c>
      <c r="W758" s="21"/>
      <c r="X758" s="16">
        <v>0.22</v>
      </c>
    </row>
    <row r="759" spans="1:24" ht="60" x14ac:dyDescent="0.25">
      <c r="A759" s="3" t="s">
        <v>2241</v>
      </c>
      <c r="B759" s="3" t="s">
        <v>2771</v>
      </c>
      <c r="C759" s="5" t="s">
        <v>2768</v>
      </c>
      <c r="D759" s="13">
        <v>13.050000000000002</v>
      </c>
      <c r="E759" s="5">
        <v>40</v>
      </c>
      <c r="F759" s="5"/>
      <c r="G759" s="5">
        <v>1</v>
      </c>
      <c r="H759" s="5">
        <v>1</v>
      </c>
      <c r="I759" s="5">
        <v>1</v>
      </c>
      <c r="J759" s="5">
        <v>5</v>
      </c>
      <c r="K759" s="14">
        <f t="shared" si="77"/>
        <v>522.00000000000011</v>
      </c>
      <c r="L759" s="14">
        <f t="shared" si="78"/>
        <v>0</v>
      </c>
      <c r="M759" s="14">
        <f t="shared" si="79"/>
        <v>13.050000000000002</v>
      </c>
      <c r="N759" s="14">
        <f t="shared" si="80"/>
        <v>13.050000000000002</v>
      </c>
      <c r="O759" s="14">
        <f t="shared" si="81"/>
        <v>13.050000000000002</v>
      </c>
      <c r="P759" s="14">
        <f t="shared" si="82"/>
        <v>65.250000000000014</v>
      </c>
      <c r="Q759" s="15">
        <f t="shared" si="83"/>
        <v>626.4</v>
      </c>
      <c r="R759" s="11" t="s">
        <v>2244</v>
      </c>
      <c r="S759" s="3" t="s">
        <v>2245</v>
      </c>
      <c r="T759" s="3" t="s">
        <v>18</v>
      </c>
      <c r="U759" s="3" t="s">
        <v>2219</v>
      </c>
      <c r="V759" s="2" t="s">
        <v>20</v>
      </c>
      <c r="W759" s="21"/>
      <c r="X759" s="16">
        <v>0.22</v>
      </c>
    </row>
    <row r="760" spans="1:24" ht="45" x14ac:dyDescent="0.25">
      <c r="A760" s="3" t="s">
        <v>2246</v>
      </c>
      <c r="B760" s="3" t="s">
        <v>2771</v>
      </c>
      <c r="C760" s="5" t="s">
        <v>2768</v>
      </c>
      <c r="D760" s="13">
        <v>12.8</v>
      </c>
      <c r="E760" s="5">
        <v>40</v>
      </c>
      <c r="F760" s="5"/>
      <c r="G760" s="5">
        <v>1</v>
      </c>
      <c r="H760" s="5">
        <v>1</v>
      </c>
      <c r="I760" s="5">
        <v>1</v>
      </c>
      <c r="J760" s="5">
        <v>12</v>
      </c>
      <c r="K760" s="14">
        <f t="shared" si="77"/>
        <v>512</v>
      </c>
      <c r="L760" s="14">
        <f t="shared" si="78"/>
        <v>0</v>
      </c>
      <c r="M760" s="14">
        <f t="shared" si="79"/>
        <v>12.8</v>
      </c>
      <c r="N760" s="14">
        <f t="shared" si="80"/>
        <v>12.8</v>
      </c>
      <c r="O760" s="14">
        <f t="shared" si="81"/>
        <v>12.8</v>
      </c>
      <c r="P760" s="14">
        <f t="shared" si="82"/>
        <v>153.60000000000002</v>
      </c>
      <c r="Q760" s="15">
        <f t="shared" si="83"/>
        <v>703.99999999999989</v>
      </c>
      <c r="R760" s="11" t="s">
        <v>2247</v>
      </c>
      <c r="S760" s="3" t="s">
        <v>2248</v>
      </c>
      <c r="T760" s="3" t="s">
        <v>18</v>
      </c>
      <c r="U760" s="3" t="s">
        <v>2219</v>
      </c>
      <c r="V760" s="2" t="s">
        <v>20</v>
      </c>
      <c r="W760" s="21"/>
      <c r="X760" s="16">
        <v>0.22</v>
      </c>
    </row>
    <row r="761" spans="1:24" ht="45" x14ac:dyDescent="0.25">
      <c r="A761" s="3" t="s">
        <v>2249</v>
      </c>
      <c r="B761" s="3" t="s">
        <v>2771</v>
      </c>
      <c r="C761" s="5" t="s">
        <v>2768</v>
      </c>
      <c r="D761" s="13">
        <v>12.666666666666668</v>
      </c>
      <c r="E761" s="5">
        <v>40</v>
      </c>
      <c r="F761" s="5"/>
      <c r="G761" s="5">
        <v>1</v>
      </c>
      <c r="H761" s="5">
        <v>1</v>
      </c>
      <c r="I761" s="5">
        <v>1</v>
      </c>
      <c r="J761" s="5">
        <v>4</v>
      </c>
      <c r="K761" s="14">
        <f t="shared" si="77"/>
        <v>506.66666666666674</v>
      </c>
      <c r="L761" s="14">
        <f t="shared" si="78"/>
        <v>0</v>
      </c>
      <c r="M761" s="14">
        <f t="shared" si="79"/>
        <v>12.666666666666668</v>
      </c>
      <c r="N761" s="14">
        <f t="shared" si="80"/>
        <v>12.666666666666668</v>
      </c>
      <c r="O761" s="14">
        <f t="shared" si="81"/>
        <v>12.666666666666668</v>
      </c>
      <c r="P761" s="14">
        <f t="shared" si="82"/>
        <v>50.666666666666671</v>
      </c>
      <c r="Q761" s="15">
        <f t="shared" si="83"/>
        <v>595.33333333333326</v>
      </c>
      <c r="R761" s="11" t="s">
        <v>2250</v>
      </c>
      <c r="S761" s="3" t="s">
        <v>2251</v>
      </c>
      <c r="T761" s="3" t="s">
        <v>18</v>
      </c>
      <c r="U761" s="3" t="s">
        <v>2219</v>
      </c>
      <c r="V761" s="2" t="s">
        <v>20</v>
      </c>
      <c r="W761" s="21"/>
      <c r="X761" s="16">
        <v>0.22</v>
      </c>
    </row>
    <row r="762" spans="1:24" ht="45" x14ac:dyDescent="0.25">
      <c r="A762" s="3" t="s">
        <v>2252</v>
      </c>
      <c r="B762" s="3" t="s">
        <v>2771</v>
      </c>
      <c r="C762" s="5" t="s">
        <v>2768</v>
      </c>
      <c r="D762" s="13">
        <v>22.75</v>
      </c>
      <c r="E762" s="5">
        <v>40</v>
      </c>
      <c r="F762" s="5"/>
      <c r="G762" s="5">
        <v>1</v>
      </c>
      <c r="H762" s="5">
        <v>4</v>
      </c>
      <c r="I762" s="5">
        <v>1</v>
      </c>
      <c r="J762" s="5">
        <v>9</v>
      </c>
      <c r="K762" s="14">
        <f t="shared" si="77"/>
        <v>910</v>
      </c>
      <c r="L762" s="14">
        <f t="shared" si="78"/>
        <v>0</v>
      </c>
      <c r="M762" s="14">
        <f t="shared" si="79"/>
        <v>22.75</v>
      </c>
      <c r="N762" s="14">
        <f t="shared" si="80"/>
        <v>91</v>
      </c>
      <c r="O762" s="14">
        <f t="shared" si="81"/>
        <v>22.75</v>
      </c>
      <c r="P762" s="14">
        <f t="shared" si="82"/>
        <v>204.75</v>
      </c>
      <c r="Q762" s="15">
        <f t="shared" si="83"/>
        <v>1251.25</v>
      </c>
      <c r="R762" s="11" t="s">
        <v>2253</v>
      </c>
      <c r="S762" s="3" t="s">
        <v>2254</v>
      </c>
      <c r="T762" s="3" t="s">
        <v>18</v>
      </c>
      <c r="U762" s="3" t="s">
        <v>2219</v>
      </c>
      <c r="V762" s="2" t="s">
        <v>20</v>
      </c>
      <c r="W762" s="21"/>
      <c r="X762" s="16">
        <v>0.22</v>
      </c>
    </row>
    <row r="763" spans="1:24" ht="33.75" x14ac:dyDescent="0.25">
      <c r="A763" s="3" t="s">
        <v>2255</v>
      </c>
      <c r="B763" s="3" t="s">
        <v>2771</v>
      </c>
      <c r="C763" s="5" t="s">
        <v>2768</v>
      </c>
      <c r="D763" s="13">
        <v>30.733333333333334</v>
      </c>
      <c r="E763" s="5">
        <v>40</v>
      </c>
      <c r="F763" s="5"/>
      <c r="G763" s="5">
        <v>1</v>
      </c>
      <c r="H763" s="5">
        <v>1</v>
      </c>
      <c r="I763" s="5">
        <v>1</v>
      </c>
      <c r="J763" s="5">
        <v>46</v>
      </c>
      <c r="K763" s="14">
        <f t="shared" si="77"/>
        <v>1229.3333333333335</v>
      </c>
      <c r="L763" s="14">
        <f t="shared" si="78"/>
        <v>0</v>
      </c>
      <c r="M763" s="14">
        <f t="shared" si="79"/>
        <v>30.733333333333334</v>
      </c>
      <c r="N763" s="14">
        <f t="shared" si="80"/>
        <v>30.733333333333334</v>
      </c>
      <c r="O763" s="14">
        <f t="shared" si="81"/>
        <v>30.733333333333334</v>
      </c>
      <c r="P763" s="14">
        <f t="shared" si="82"/>
        <v>1413.7333333333333</v>
      </c>
      <c r="Q763" s="15">
        <f t="shared" si="83"/>
        <v>2735.2666666666669</v>
      </c>
      <c r="R763" s="11" t="s">
        <v>2256</v>
      </c>
      <c r="S763" s="3" t="s">
        <v>2257</v>
      </c>
      <c r="T763" s="3" t="s">
        <v>18</v>
      </c>
      <c r="U763" s="3" t="s">
        <v>2219</v>
      </c>
      <c r="V763" s="2" t="s">
        <v>20</v>
      </c>
      <c r="W763" s="21"/>
      <c r="X763" s="16">
        <v>0.22</v>
      </c>
    </row>
    <row r="764" spans="1:24" ht="45" x14ac:dyDescent="0.25">
      <c r="A764" s="17" t="s">
        <v>21</v>
      </c>
      <c r="B764" s="3" t="s">
        <v>2771</v>
      </c>
      <c r="C764" s="5" t="s">
        <v>2768</v>
      </c>
      <c r="D764" s="13">
        <v>42.016666666666666</v>
      </c>
      <c r="E764" s="5"/>
      <c r="F764" s="5"/>
      <c r="G764" s="5"/>
      <c r="H764" s="5"/>
      <c r="I764" s="5"/>
      <c r="J764" s="5">
        <v>7</v>
      </c>
      <c r="K764" s="3"/>
      <c r="L764" s="3"/>
      <c r="M764" s="3"/>
      <c r="N764" s="3"/>
      <c r="O764" s="3"/>
      <c r="P764" s="13">
        <f t="shared" si="82"/>
        <v>294.11666666666667</v>
      </c>
      <c r="Q764" s="15">
        <f t="shared" si="83"/>
        <v>294.11666666666667</v>
      </c>
      <c r="R764" s="11" t="s">
        <v>22</v>
      </c>
      <c r="S764" s="3" t="s">
        <v>23</v>
      </c>
      <c r="T764" s="3" t="s">
        <v>18</v>
      </c>
      <c r="U764" s="3" t="s">
        <v>19</v>
      </c>
      <c r="V764" s="2" t="s">
        <v>20</v>
      </c>
      <c r="W764" s="21"/>
      <c r="X764" s="16">
        <v>0.22</v>
      </c>
    </row>
    <row r="765" spans="1:24" ht="30" x14ac:dyDescent="0.25">
      <c r="A765" s="17" t="s">
        <v>2340</v>
      </c>
      <c r="B765" s="17" t="s">
        <v>2770</v>
      </c>
      <c r="C765" s="5" t="s">
        <v>2768</v>
      </c>
      <c r="D765" s="13">
        <v>46.96</v>
      </c>
      <c r="E765" s="5"/>
      <c r="F765" s="5"/>
      <c r="G765" s="5"/>
      <c r="H765" s="5"/>
      <c r="I765" s="5"/>
      <c r="J765" s="5">
        <v>13</v>
      </c>
      <c r="K765" s="3"/>
      <c r="L765" s="3"/>
      <c r="M765" s="3"/>
      <c r="N765" s="3"/>
      <c r="O765" s="3"/>
      <c r="P765" s="13">
        <f t="shared" si="82"/>
        <v>610.48</v>
      </c>
      <c r="Q765" s="15">
        <f t="shared" si="83"/>
        <v>610.48</v>
      </c>
      <c r="R765" s="11" t="s">
        <v>2340</v>
      </c>
      <c r="S765" s="3" t="s">
        <v>2341</v>
      </c>
      <c r="T765" s="3" t="s">
        <v>2773</v>
      </c>
      <c r="U765" s="3" t="s">
        <v>3113</v>
      </c>
      <c r="V765" s="3" t="s">
        <v>3114</v>
      </c>
      <c r="W765" s="23">
        <v>4038653136452</v>
      </c>
      <c r="X765" s="16">
        <v>0.22</v>
      </c>
    </row>
    <row r="766" spans="1:24" ht="45" x14ac:dyDescent="0.25">
      <c r="A766" s="17" t="s">
        <v>15</v>
      </c>
      <c r="B766" s="17" t="s">
        <v>2771</v>
      </c>
      <c r="C766" s="5" t="s">
        <v>2768</v>
      </c>
      <c r="D766" s="13">
        <v>39.533333333333303</v>
      </c>
      <c r="E766" s="5"/>
      <c r="F766" s="5"/>
      <c r="G766" s="5"/>
      <c r="H766" s="5"/>
      <c r="I766" s="5"/>
      <c r="J766" s="5">
        <v>11</v>
      </c>
      <c r="K766" s="3"/>
      <c r="L766" s="3"/>
      <c r="M766" s="3"/>
      <c r="N766" s="3"/>
      <c r="O766" s="3"/>
      <c r="P766" s="13">
        <f t="shared" si="82"/>
        <v>434.86666666666633</v>
      </c>
      <c r="Q766" s="15">
        <f t="shared" si="83"/>
        <v>434.86666666666633</v>
      </c>
      <c r="R766" s="11" t="s">
        <v>16</v>
      </c>
      <c r="S766" s="3" t="s">
        <v>17</v>
      </c>
      <c r="T766" s="3" t="s">
        <v>18</v>
      </c>
      <c r="U766" s="3" t="s">
        <v>19</v>
      </c>
      <c r="V766" s="2" t="s">
        <v>20</v>
      </c>
      <c r="W766" s="21"/>
      <c r="X766" s="16">
        <v>0.22</v>
      </c>
    </row>
    <row r="767" spans="1:24" ht="45" x14ac:dyDescent="0.25">
      <c r="A767" s="17" t="s">
        <v>24</v>
      </c>
      <c r="B767" s="17" t="s">
        <v>2771</v>
      </c>
      <c r="C767" s="5" t="s">
        <v>2768</v>
      </c>
      <c r="D767" s="13">
        <v>43.666666666666664</v>
      </c>
      <c r="E767" s="5"/>
      <c r="F767" s="5"/>
      <c r="G767" s="5"/>
      <c r="H767" s="5"/>
      <c r="I767" s="5"/>
      <c r="J767" s="5">
        <v>12</v>
      </c>
      <c r="K767" s="3"/>
      <c r="L767" s="3"/>
      <c r="M767" s="3"/>
      <c r="N767" s="3"/>
      <c r="O767" s="3"/>
      <c r="P767" s="13">
        <f t="shared" si="82"/>
        <v>524</v>
      </c>
      <c r="Q767" s="15">
        <f t="shared" si="83"/>
        <v>524</v>
      </c>
      <c r="R767" s="11" t="s">
        <v>25</v>
      </c>
      <c r="S767" s="3" t="s">
        <v>26</v>
      </c>
      <c r="T767" s="3" t="s">
        <v>18</v>
      </c>
      <c r="U767" s="3" t="s">
        <v>19</v>
      </c>
      <c r="V767" s="2" t="s">
        <v>20</v>
      </c>
      <c r="W767" s="21"/>
      <c r="X767" s="16">
        <v>0.22</v>
      </c>
    </row>
    <row r="768" spans="1:24" ht="45" x14ac:dyDescent="0.25">
      <c r="A768" s="17" t="s">
        <v>27</v>
      </c>
      <c r="B768" s="17" t="s">
        <v>2771</v>
      </c>
      <c r="C768" s="5" t="s">
        <v>2768</v>
      </c>
      <c r="D768" s="13">
        <v>64.13333333333334</v>
      </c>
      <c r="E768" s="5"/>
      <c r="F768" s="5"/>
      <c r="G768" s="5"/>
      <c r="H768" s="5"/>
      <c r="I768" s="5"/>
      <c r="J768" s="5">
        <v>11</v>
      </c>
      <c r="K768" s="3"/>
      <c r="L768" s="3"/>
      <c r="M768" s="3"/>
      <c r="N768" s="3"/>
      <c r="O768" s="3"/>
      <c r="P768" s="13">
        <f t="shared" si="82"/>
        <v>705.4666666666667</v>
      </c>
      <c r="Q768" s="15">
        <f t="shared" si="83"/>
        <v>705.4666666666667</v>
      </c>
      <c r="R768" s="11" t="s">
        <v>28</v>
      </c>
      <c r="S768" s="3" t="s">
        <v>29</v>
      </c>
      <c r="T768" s="3" t="s">
        <v>18</v>
      </c>
      <c r="U768" s="3" t="s">
        <v>19</v>
      </c>
      <c r="V768" s="2" t="s">
        <v>20</v>
      </c>
      <c r="W768" s="21"/>
      <c r="X768" s="16">
        <v>0.22</v>
      </c>
    </row>
    <row r="769" spans="1:24" ht="45" x14ac:dyDescent="0.25">
      <c r="A769" s="17" t="s">
        <v>40</v>
      </c>
      <c r="B769" s="17" t="s">
        <v>2771</v>
      </c>
      <c r="C769" s="5" t="s">
        <v>2768</v>
      </c>
      <c r="D769" s="13">
        <v>45.716666666666669</v>
      </c>
      <c r="E769" s="5"/>
      <c r="F769" s="5"/>
      <c r="G769" s="5"/>
      <c r="H769" s="5"/>
      <c r="I769" s="5"/>
      <c r="J769" s="5">
        <v>3</v>
      </c>
      <c r="K769" s="3"/>
      <c r="L769" s="3"/>
      <c r="M769" s="3"/>
      <c r="N769" s="3"/>
      <c r="O769" s="3"/>
      <c r="P769" s="13">
        <f t="shared" si="82"/>
        <v>137.15</v>
      </c>
      <c r="Q769" s="15">
        <f t="shared" si="83"/>
        <v>137.15</v>
      </c>
      <c r="R769" s="11" t="s">
        <v>41</v>
      </c>
      <c r="S769" s="3" t="s">
        <v>42</v>
      </c>
      <c r="T769" s="3" t="s">
        <v>18</v>
      </c>
      <c r="U769" s="3" t="s">
        <v>43</v>
      </c>
      <c r="V769" s="2" t="s">
        <v>20</v>
      </c>
      <c r="W769" s="21"/>
      <c r="X769" s="16">
        <v>0.22</v>
      </c>
    </row>
    <row r="770" spans="1:24" ht="45" x14ac:dyDescent="0.25">
      <c r="A770" s="17" t="s">
        <v>46</v>
      </c>
      <c r="B770" s="17" t="s">
        <v>2771</v>
      </c>
      <c r="C770" s="5" t="s">
        <v>2768</v>
      </c>
      <c r="D770" s="13">
        <v>14.000000000000002</v>
      </c>
      <c r="E770" s="5"/>
      <c r="F770" s="5"/>
      <c r="G770" s="5"/>
      <c r="H770" s="5"/>
      <c r="I770" s="5"/>
      <c r="J770" s="5">
        <v>6</v>
      </c>
      <c r="K770" s="3"/>
      <c r="L770" s="3"/>
      <c r="M770" s="3"/>
      <c r="N770" s="3"/>
      <c r="O770" s="3"/>
      <c r="P770" s="13">
        <f t="shared" ref="P770:P833" si="84">D770*J770</f>
        <v>84.000000000000014</v>
      </c>
      <c r="Q770" s="15">
        <f t="shared" ref="Q770:Q833" si="85">SUM(K770:P770)</f>
        <v>84.000000000000014</v>
      </c>
      <c r="R770" s="11" t="s">
        <v>47</v>
      </c>
      <c r="S770" s="3" t="s">
        <v>48</v>
      </c>
      <c r="T770" s="3" t="s">
        <v>18</v>
      </c>
      <c r="U770" s="3" t="s">
        <v>49</v>
      </c>
      <c r="V770" s="2" t="s">
        <v>20</v>
      </c>
      <c r="W770" s="21"/>
      <c r="X770" s="16">
        <v>0.22</v>
      </c>
    </row>
    <row r="771" spans="1:24" ht="30" x14ac:dyDescent="0.25">
      <c r="A771" s="17" t="s">
        <v>2344</v>
      </c>
      <c r="B771" s="17" t="s">
        <v>2770</v>
      </c>
      <c r="C771" s="5" t="s">
        <v>2768</v>
      </c>
      <c r="D771" s="13">
        <v>34.090000000000003</v>
      </c>
      <c r="E771" s="5"/>
      <c r="F771" s="5"/>
      <c r="G771" s="5"/>
      <c r="H771" s="5"/>
      <c r="I771" s="5"/>
      <c r="J771" s="5">
        <v>17</v>
      </c>
      <c r="K771" s="3"/>
      <c r="L771" s="3"/>
      <c r="M771" s="3"/>
      <c r="N771" s="3"/>
      <c r="O771" s="3"/>
      <c r="P771" s="13">
        <f t="shared" si="84"/>
        <v>579.53000000000009</v>
      </c>
      <c r="Q771" s="15">
        <f t="shared" si="85"/>
        <v>579.53000000000009</v>
      </c>
      <c r="R771" s="11" t="s">
        <v>2344</v>
      </c>
      <c r="S771" s="3" t="s">
        <v>2345</v>
      </c>
      <c r="T771" s="3" t="s">
        <v>2773</v>
      </c>
      <c r="U771" s="3" t="s">
        <v>56</v>
      </c>
      <c r="V771" s="3" t="s">
        <v>3115</v>
      </c>
      <c r="W771" s="23">
        <v>4038653137510</v>
      </c>
      <c r="X771" s="16">
        <v>0.22</v>
      </c>
    </row>
    <row r="772" spans="1:24" ht="45" x14ac:dyDescent="0.25">
      <c r="A772" s="17" t="s">
        <v>99</v>
      </c>
      <c r="B772" s="17" t="s">
        <v>2771</v>
      </c>
      <c r="C772" s="5" t="s">
        <v>2768</v>
      </c>
      <c r="D772" s="13">
        <v>11.866666666666667</v>
      </c>
      <c r="E772" s="5"/>
      <c r="F772" s="5"/>
      <c r="G772" s="5"/>
      <c r="H772" s="5"/>
      <c r="I772" s="5"/>
      <c r="J772" s="5">
        <v>2</v>
      </c>
      <c r="K772" s="3"/>
      <c r="L772" s="3"/>
      <c r="M772" s="3"/>
      <c r="N772" s="3"/>
      <c r="O772" s="3"/>
      <c r="P772" s="13">
        <f t="shared" si="84"/>
        <v>23.733333333333334</v>
      </c>
      <c r="Q772" s="15">
        <f t="shared" si="85"/>
        <v>23.733333333333334</v>
      </c>
      <c r="R772" s="11" t="s">
        <v>100</v>
      </c>
      <c r="S772" s="3" t="s">
        <v>101</v>
      </c>
      <c r="T772" s="3" t="s">
        <v>18</v>
      </c>
      <c r="U772" s="3" t="s">
        <v>86</v>
      </c>
      <c r="V772" s="2" t="s">
        <v>20</v>
      </c>
      <c r="W772" s="21"/>
      <c r="X772" s="16">
        <v>0.22</v>
      </c>
    </row>
    <row r="773" spans="1:24" ht="33.75" x14ac:dyDescent="0.25">
      <c r="A773" s="17" t="s">
        <v>99</v>
      </c>
      <c r="B773" s="17" t="s">
        <v>2771</v>
      </c>
      <c r="C773" s="5" t="s">
        <v>2768</v>
      </c>
      <c r="D773" s="13">
        <v>9.25</v>
      </c>
      <c r="E773" s="5"/>
      <c r="F773" s="5"/>
      <c r="G773" s="5"/>
      <c r="H773" s="5"/>
      <c r="I773" s="5"/>
      <c r="J773" s="5">
        <v>2</v>
      </c>
      <c r="K773" s="3"/>
      <c r="L773" s="3"/>
      <c r="M773" s="3"/>
      <c r="N773" s="3"/>
      <c r="O773" s="3"/>
      <c r="P773" s="13">
        <f t="shared" si="84"/>
        <v>18.5</v>
      </c>
      <c r="Q773" s="15">
        <f t="shared" si="85"/>
        <v>18.5</v>
      </c>
      <c r="R773" s="11" t="s">
        <v>111</v>
      </c>
      <c r="S773" s="3" t="s">
        <v>112</v>
      </c>
      <c r="T773" s="3" t="s">
        <v>18</v>
      </c>
      <c r="U773" s="3" t="s">
        <v>86</v>
      </c>
      <c r="V773" s="2" t="s">
        <v>20</v>
      </c>
      <c r="W773" s="21"/>
      <c r="X773" s="16">
        <v>0.22</v>
      </c>
    </row>
    <row r="774" spans="1:24" ht="33.75" x14ac:dyDescent="0.25">
      <c r="A774" s="17" t="s">
        <v>115</v>
      </c>
      <c r="B774" s="17" t="s">
        <v>2771</v>
      </c>
      <c r="C774" s="5" t="s">
        <v>2768</v>
      </c>
      <c r="D774" s="13">
        <v>9.0166666666666675</v>
      </c>
      <c r="E774" s="5"/>
      <c r="F774" s="5"/>
      <c r="G774" s="5"/>
      <c r="H774" s="5"/>
      <c r="I774" s="5"/>
      <c r="J774" s="5">
        <v>7</v>
      </c>
      <c r="K774" s="3"/>
      <c r="L774" s="3"/>
      <c r="M774" s="3"/>
      <c r="N774" s="3"/>
      <c r="O774" s="3"/>
      <c r="P774" s="13">
        <f t="shared" si="84"/>
        <v>63.116666666666674</v>
      </c>
      <c r="Q774" s="15">
        <f t="shared" si="85"/>
        <v>63.116666666666674</v>
      </c>
      <c r="R774" s="11" t="s">
        <v>116</v>
      </c>
      <c r="S774" s="3" t="s">
        <v>81</v>
      </c>
      <c r="T774" s="3" t="s">
        <v>18</v>
      </c>
      <c r="U774" s="3" t="s">
        <v>86</v>
      </c>
      <c r="V774" s="2" t="s">
        <v>20</v>
      </c>
      <c r="W774" s="21"/>
      <c r="X774" s="16">
        <v>0.22</v>
      </c>
    </row>
    <row r="775" spans="1:24" ht="33.75" x14ac:dyDescent="0.25">
      <c r="A775" s="17" t="s">
        <v>115</v>
      </c>
      <c r="B775" s="17" t="s">
        <v>2771</v>
      </c>
      <c r="C775" s="5" t="s">
        <v>2768</v>
      </c>
      <c r="D775" s="13">
        <v>8.5500000000000007</v>
      </c>
      <c r="E775" s="5"/>
      <c r="F775" s="5"/>
      <c r="G775" s="5"/>
      <c r="H775" s="5"/>
      <c r="I775" s="5"/>
      <c r="J775" s="5">
        <v>6</v>
      </c>
      <c r="K775" s="3"/>
      <c r="L775" s="3"/>
      <c r="M775" s="3"/>
      <c r="N775" s="3"/>
      <c r="O775" s="3"/>
      <c r="P775" s="13">
        <f t="shared" si="84"/>
        <v>51.300000000000004</v>
      </c>
      <c r="Q775" s="15">
        <f t="shared" si="85"/>
        <v>51.300000000000004</v>
      </c>
      <c r="R775" s="11" t="s">
        <v>117</v>
      </c>
      <c r="S775" s="3" t="s">
        <v>118</v>
      </c>
      <c r="T775" s="3" t="s">
        <v>18</v>
      </c>
      <c r="U775" s="3" t="s">
        <v>86</v>
      </c>
      <c r="V775" s="2" t="s">
        <v>20</v>
      </c>
      <c r="W775" s="21"/>
      <c r="X775" s="16">
        <v>0.22</v>
      </c>
    </row>
    <row r="776" spans="1:24" ht="33.75" x14ac:dyDescent="0.25">
      <c r="A776" s="17" t="s">
        <v>122</v>
      </c>
      <c r="B776" s="17" t="s">
        <v>2771</v>
      </c>
      <c r="C776" s="5" t="s">
        <v>2768</v>
      </c>
      <c r="D776" s="13">
        <v>9.0166666666666675</v>
      </c>
      <c r="E776" s="5"/>
      <c r="F776" s="5"/>
      <c r="G776" s="5"/>
      <c r="H776" s="5"/>
      <c r="I776" s="5"/>
      <c r="J776" s="5">
        <v>2</v>
      </c>
      <c r="K776" s="3"/>
      <c r="L776" s="3"/>
      <c r="M776" s="3"/>
      <c r="N776" s="3"/>
      <c r="O776" s="3"/>
      <c r="P776" s="13">
        <f t="shared" si="84"/>
        <v>18.033333333333335</v>
      </c>
      <c r="Q776" s="15">
        <f t="shared" si="85"/>
        <v>18.033333333333335</v>
      </c>
      <c r="R776" s="11" t="s">
        <v>123</v>
      </c>
      <c r="S776" s="3" t="s">
        <v>124</v>
      </c>
      <c r="T776" s="3" t="s">
        <v>18</v>
      </c>
      <c r="U776" s="3" t="s">
        <v>86</v>
      </c>
      <c r="V776" s="2" t="s">
        <v>20</v>
      </c>
      <c r="W776" s="21"/>
      <c r="X776" s="16">
        <v>0.22</v>
      </c>
    </row>
    <row r="777" spans="1:24" ht="45" x14ac:dyDescent="0.25">
      <c r="A777" s="17" t="s">
        <v>2350</v>
      </c>
      <c r="B777" s="17" t="s">
        <v>2770</v>
      </c>
      <c r="C777" s="5" t="s">
        <v>2768</v>
      </c>
      <c r="D777" s="13">
        <v>29.06</v>
      </c>
      <c r="E777" s="5"/>
      <c r="F777" s="5"/>
      <c r="G777" s="5"/>
      <c r="H777" s="5"/>
      <c r="I777" s="5"/>
      <c r="J777" s="5">
        <v>3</v>
      </c>
      <c r="K777" s="3"/>
      <c r="L777" s="3"/>
      <c r="M777" s="3"/>
      <c r="N777" s="3"/>
      <c r="O777" s="3"/>
      <c r="P777" s="13">
        <f t="shared" si="84"/>
        <v>87.179999999999993</v>
      </c>
      <c r="Q777" s="15">
        <f t="shared" si="85"/>
        <v>87.179999999999993</v>
      </c>
      <c r="R777" s="11" t="s">
        <v>2350</v>
      </c>
      <c r="S777" s="3" t="s">
        <v>2351</v>
      </c>
      <c r="T777" s="3" t="s">
        <v>2773</v>
      </c>
      <c r="U777" s="3" t="s">
        <v>86</v>
      </c>
      <c r="V777" s="3" t="s">
        <v>3116</v>
      </c>
      <c r="W777" s="23">
        <v>4038653020560</v>
      </c>
      <c r="X777" s="16">
        <v>0.22</v>
      </c>
    </row>
    <row r="778" spans="1:24" ht="33.75" x14ac:dyDescent="0.25">
      <c r="A778" s="17" t="s">
        <v>130</v>
      </c>
      <c r="B778" s="17" t="s">
        <v>2771</v>
      </c>
      <c r="C778" s="5" t="s">
        <v>2768</v>
      </c>
      <c r="D778" s="13">
        <v>14.950000000000003</v>
      </c>
      <c r="E778" s="5"/>
      <c r="F778" s="5"/>
      <c r="G778" s="5"/>
      <c r="H778" s="5"/>
      <c r="I778" s="5"/>
      <c r="J778" s="5">
        <v>3</v>
      </c>
      <c r="K778" s="3"/>
      <c r="L778" s="3"/>
      <c r="M778" s="3"/>
      <c r="N778" s="3"/>
      <c r="O778" s="3"/>
      <c r="P778" s="13">
        <f t="shared" si="84"/>
        <v>44.850000000000009</v>
      </c>
      <c r="Q778" s="15">
        <f t="shared" si="85"/>
        <v>44.850000000000009</v>
      </c>
      <c r="R778" s="11" t="s">
        <v>131</v>
      </c>
      <c r="S778" s="3" t="s">
        <v>132</v>
      </c>
      <c r="T778" s="3" t="s">
        <v>18</v>
      </c>
      <c r="U778" s="3" t="s">
        <v>86</v>
      </c>
      <c r="V778" s="2" t="s">
        <v>20</v>
      </c>
      <c r="W778" s="21"/>
      <c r="X778" s="16">
        <v>0.22</v>
      </c>
    </row>
    <row r="779" spans="1:24" ht="33.75" x14ac:dyDescent="0.25">
      <c r="A779" s="17" t="s">
        <v>141</v>
      </c>
      <c r="B779" s="17" t="s">
        <v>2771</v>
      </c>
      <c r="C779" s="5" t="s">
        <v>2768</v>
      </c>
      <c r="D779" s="13">
        <v>11.866666666666667</v>
      </c>
      <c r="E779" s="5"/>
      <c r="F779" s="5"/>
      <c r="G779" s="5"/>
      <c r="H779" s="5"/>
      <c r="I779" s="5"/>
      <c r="J779" s="5">
        <v>50</v>
      </c>
      <c r="K779" s="3"/>
      <c r="L779" s="3"/>
      <c r="M779" s="3"/>
      <c r="N779" s="3"/>
      <c r="O779" s="3"/>
      <c r="P779" s="13">
        <f t="shared" si="84"/>
        <v>593.33333333333337</v>
      </c>
      <c r="Q779" s="15">
        <f t="shared" si="85"/>
        <v>593.33333333333337</v>
      </c>
      <c r="R779" s="11" t="s">
        <v>142</v>
      </c>
      <c r="S779" s="3" t="s">
        <v>89</v>
      </c>
      <c r="T779" s="3" t="s">
        <v>18</v>
      </c>
      <c r="U779" s="3" t="s">
        <v>86</v>
      </c>
      <c r="V779" s="2" t="s">
        <v>20</v>
      </c>
      <c r="W779" s="21"/>
      <c r="X779" s="16">
        <v>0.22</v>
      </c>
    </row>
    <row r="780" spans="1:24" ht="60" x14ac:dyDescent="0.25">
      <c r="A780" s="17" t="s">
        <v>149</v>
      </c>
      <c r="B780" s="17" t="s">
        <v>2771</v>
      </c>
      <c r="C780" s="5" t="s">
        <v>2768</v>
      </c>
      <c r="D780" s="13">
        <v>11.866666666666669</v>
      </c>
      <c r="E780" s="5"/>
      <c r="F780" s="5"/>
      <c r="G780" s="5"/>
      <c r="H780" s="5"/>
      <c r="I780" s="5"/>
      <c r="J780" s="5">
        <v>14</v>
      </c>
      <c r="K780" s="3"/>
      <c r="L780" s="3"/>
      <c r="M780" s="3"/>
      <c r="N780" s="3"/>
      <c r="O780" s="3"/>
      <c r="P780" s="13">
        <f t="shared" si="84"/>
        <v>166.13333333333335</v>
      </c>
      <c r="Q780" s="15">
        <f t="shared" si="85"/>
        <v>166.13333333333335</v>
      </c>
      <c r="R780" s="11" t="s">
        <v>94</v>
      </c>
      <c r="S780" s="3" t="s">
        <v>145</v>
      </c>
      <c r="T780" s="3" t="s">
        <v>18</v>
      </c>
      <c r="U780" s="3" t="s">
        <v>86</v>
      </c>
      <c r="V780" s="2" t="s">
        <v>20</v>
      </c>
      <c r="W780" s="21"/>
      <c r="X780" s="16">
        <v>0.22</v>
      </c>
    </row>
    <row r="781" spans="1:24" ht="45" x14ac:dyDescent="0.25">
      <c r="A781" s="17" t="s">
        <v>2354</v>
      </c>
      <c r="B781" s="17" t="s">
        <v>2770</v>
      </c>
      <c r="C781" s="5" t="s">
        <v>2768</v>
      </c>
      <c r="D781" s="13">
        <v>47</v>
      </c>
      <c r="E781" s="5"/>
      <c r="F781" s="5"/>
      <c r="G781" s="5"/>
      <c r="H781" s="5"/>
      <c r="I781" s="5"/>
      <c r="J781" s="5">
        <v>10</v>
      </c>
      <c r="K781" s="3"/>
      <c r="L781" s="3"/>
      <c r="M781" s="3"/>
      <c r="N781" s="3"/>
      <c r="O781" s="3"/>
      <c r="P781" s="13">
        <f t="shared" si="84"/>
        <v>470</v>
      </c>
      <c r="Q781" s="15">
        <f t="shared" si="85"/>
        <v>470</v>
      </c>
      <c r="R781" s="11" t="s">
        <v>2354</v>
      </c>
      <c r="S781" s="3" t="s">
        <v>2355</v>
      </c>
      <c r="T781" s="3" t="s">
        <v>2773</v>
      </c>
      <c r="U781" s="3" t="s">
        <v>86</v>
      </c>
      <c r="V781" s="3" t="s">
        <v>3117</v>
      </c>
      <c r="W781" s="23">
        <v>4038653020706</v>
      </c>
      <c r="X781" s="16">
        <v>0.22</v>
      </c>
    </row>
    <row r="782" spans="1:24" ht="45" x14ac:dyDescent="0.25">
      <c r="A782" s="3" t="s">
        <v>2356</v>
      </c>
      <c r="B782" s="3" t="s">
        <v>2770</v>
      </c>
      <c r="C782" s="5" t="s">
        <v>2768</v>
      </c>
      <c r="D782" s="13">
        <v>48.7</v>
      </c>
      <c r="E782" s="5"/>
      <c r="F782" s="5"/>
      <c r="G782" s="5"/>
      <c r="H782" s="5"/>
      <c r="I782" s="5"/>
      <c r="J782" s="5">
        <v>14</v>
      </c>
      <c r="K782" s="3"/>
      <c r="L782" s="3"/>
      <c r="M782" s="3"/>
      <c r="N782" s="3"/>
      <c r="O782" s="3"/>
      <c r="P782" s="13">
        <f t="shared" si="84"/>
        <v>681.80000000000007</v>
      </c>
      <c r="Q782" s="15">
        <f t="shared" si="85"/>
        <v>681.80000000000007</v>
      </c>
      <c r="R782" s="11" t="s">
        <v>2356</v>
      </c>
      <c r="S782" s="3" t="s">
        <v>2357</v>
      </c>
      <c r="T782" s="3" t="s">
        <v>2773</v>
      </c>
      <c r="U782" s="3" t="s">
        <v>86</v>
      </c>
      <c r="V782" s="3" t="s">
        <v>3118</v>
      </c>
      <c r="W782" s="23">
        <v>4038653020713</v>
      </c>
      <c r="X782" s="16">
        <v>0.22</v>
      </c>
    </row>
    <row r="783" spans="1:24" ht="60" x14ac:dyDescent="0.25">
      <c r="A783" s="17" t="s">
        <v>154</v>
      </c>
      <c r="B783" s="17" t="s">
        <v>2771</v>
      </c>
      <c r="C783" s="5" t="s">
        <v>2768</v>
      </c>
      <c r="D783" s="13">
        <v>17.316666666666666</v>
      </c>
      <c r="E783" s="5"/>
      <c r="F783" s="5"/>
      <c r="G783" s="5"/>
      <c r="H783" s="5"/>
      <c r="I783" s="5"/>
      <c r="J783" s="5">
        <v>12</v>
      </c>
      <c r="K783" s="3"/>
      <c r="L783" s="3"/>
      <c r="M783" s="3"/>
      <c r="N783" s="3"/>
      <c r="O783" s="3"/>
      <c r="P783" s="13">
        <f t="shared" si="84"/>
        <v>207.8</v>
      </c>
      <c r="Q783" s="15">
        <f t="shared" si="85"/>
        <v>207.8</v>
      </c>
      <c r="R783" s="11" t="s">
        <v>155</v>
      </c>
      <c r="S783" s="3" t="s">
        <v>156</v>
      </c>
      <c r="T783" s="3" t="s">
        <v>18</v>
      </c>
      <c r="U783" s="3" t="s">
        <v>86</v>
      </c>
      <c r="V783" s="2" t="s">
        <v>20</v>
      </c>
      <c r="W783" s="21"/>
      <c r="X783" s="16">
        <v>0.22</v>
      </c>
    </row>
    <row r="784" spans="1:24" ht="60" x14ac:dyDescent="0.25">
      <c r="A784" s="17" t="s">
        <v>157</v>
      </c>
      <c r="B784" s="17" t="s">
        <v>2771</v>
      </c>
      <c r="C784" s="5" t="s">
        <v>2768</v>
      </c>
      <c r="D784" s="13">
        <v>50.050000000000004</v>
      </c>
      <c r="E784" s="5"/>
      <c r="F784" s="5"/>
      <c r="G784" s="5"/>
      <c r="H784" s="5"/>
      <c r="I784" s="5"/>
      <c r="J784" s="5">
        <v>8</v>
      </c>
      <c r="K784" s="3"/>
      <c r="L784" s="3"/>
      <c r="M784" s="3"/>
      <c r="N784" s="3"/>
      <c r="O784" s="3"/>
      <c r="P784" s="13">
        <f t="shared" si="84"/>
        <v>400.40000000000003</v>
      </c>
      <c r="Q784" s="15">
        <f t="shared" si="85"/>
        <v>400.40000000000003</v>
      </c>
      <c r="R784" s="11" t="s">
        <v>158</v>
      </c>
      <c r="S784" s="3" t="s">
        <v>159</v>
      </c>
      <c r="T784" s="3" t="s">
        <v>18</v>
      </c>
      <c r="U784" s="3" t="s">
        <v>86</v>
      </c>
      <c r="V784" s="2" t="s">
        <v>20</v>
      </c>
      <c r="W784" s="21"/>
      <c r="X784" s="16">
        <v>0.22</v>
      </c>
    </row>
    <row r="785" spans="1:24" ht="60" x14ac:dyDescent="0.25">
      <c r="A785" s="17" t="s">
        <v>160</v>
      </c>
      <c r="B785" s="17" t="s">
        <v>2771</v>
      </c>
      <c r="C785" s="5" t="s">
        <v>2768</v>
      </c>
      <c r="D785" s="13">
        <v>50.75</v>
      </c>
      <c r="E785" s="5"/>
      <c r="F785" s="5"/>
      <c r="G785" s="5"/>
      <c r="H785" s="5"/>
      <c r="I785" s="5"/>
      <c r="J785" s="5">
        <v>2</v>
      </c>
      <c r="K785" s="3"/>
      <c r="L785" s="3"/>
      <c r="M785" s="3"/>
      <c r="N785" s="3"/>
      <c r="O785" s="3"/>
      <c r="P785" s="13">
        <f t="shared" si="84"/>
        <v>101.5</v>
      </c>
      <c r="Q785" s="15">
        <f t="shared" si="85"/>
        <v>101.5</v>
      </c>
      <c r="R785" s="11" t="s">
        <v>161</v>
      </c>
      <c r="S785" s="3" t="s">
        <v>162</v>
      </c>
      <c r="T785" s="3" t="s">
        <v>18</v>
      </c>
      <c r="U785" s="3" t="s">
        <v>86</v>
      </c>
      <c r="V785" s="2" t="s">
        <v>20</v>
      </c>
      <c r="W785" s="21"/>
      <c r="X785" s="16">
        <v>0.22</v>
      </c>
    </row>
    <row r="786" spans="1:24" ht="45" x14ac:dyDescent="0.25">
      <c r="A786" s="17" t="s">
        <v>175</v>
      </c>
      <c r="B786" s="17" t="s">
        <v>2771</v>
      </c>
      <c r="C786" s="5" t="s">
        <v>2768</v>
      </c>
      <c r="D786" s="13">
        <v>55.216666666666676</v>
      </c>
      <c r="E786" s="5"/>
      <c r="F786" s="5"/>
      <c r="G786" s="5"/>
      <c r="H786" s="5"/>
      <c r="I786" s="5"/>
      <c r="J786" s="5">
        <v>25</v>
      </c>
      <c r="K786" s="3"/>
      <c r="L786" s="3"/>
      <c r="M786" s="3"/>
      <c r="N786" s="3"/>
      <c r="O786" s="3"/>
      <c r="P786" s="13">
        <f t="shared" si="84"/>
        <v>1380.416666666667</v>
      </c>
      <c r="Q786" s="15">
        <f t="shared" si="85"/>
        <v>1380.416666666667</v>
      </c>
      <c r="R786" s="11" t="s">
        <v>168</v>
      </c>
      <c r="S786" s="3" t="s">
        <v>169</v>
      </c>
      <c r="T786" s="3" t="s">
        <v>18</v>
      </c>
      <c r="U786" s="3" t="s">
        <v>86</v>
      </c>
      <c r="V786" s="2" t="s">
        <v>20</v>
      </c>
      <c r="W786" s="21"/>
      <c r="X786" s="16">
        <v>0.22</v>
      </c>
    </row>
    <row r="787" spans="1:24" ht="45" x14ac:dyDescent="0.25">
      <c r="A787" s="17" t="s">
        <v>185</v>
      </c>
      <c r="B787" s="17" t="s">
        <v>2771</v>
      </c>
      <c r="C787" s="5" t="s">
        <v>2768</v>
      </c>
      <c r="D787" s="13">
        <v>37.18333333333333</v>
      </c>
      <c r="E787" s="5"/>
      <c r="F787" s="5"/>
      <c r="G787" s="5"/>
      <c r="H787" s="5"/>
      <c r="I787" s="5"/>
      <c r="J787" s="5">
        <v>12</v>
      </c>
      <c r="K787" s="3"/>
      <c r="L787" s="3"/>
      <c r="M787" s="3"/>
      <c r="N787" s="3"/>
      <c r="O787" s="3"/>
      <c r="P787" s="13">
        <f t="shared" si="84"/>
        <v>446.19999999999993</v>
      </c>
      <c r="Q787" s="15">
        <f t="shared" si="85"/>
        <v>446.19999999999993</v>
      </c>
      <c r="R787" s="11" t="s">
        <v>179</v>
      </c>
      <c r="S787" s="3" t="s">
        <v>184</v>
      </c>
      <c r="T787" s="3" t="s">
        <v>18</v>
      </c>
      <c r="U787" s="3" t="s">
        <v>86</v>
      </c>
      <c r="V787" s="2" t="s">
        <v>20</v>
      </c>
      <c r="W787" s="21"/>
      <c r="X787" s="16">
        <v>0.22</v>
      </c>
    </row>
    <row r="788" spans="1:24" ht="45" x14ac:dyDescent="0.25">
      <c r="A788" s="17" t="s">
        <v>194</v>
      </c>
      <c r="B788" s="17" t="s">
        <v>2771</v>
      </c>
      <c r="C788" s="5" t="s">
        <v>2768</v>
      </c>
      <c r="D788" s="13">
        <v>47.733333333333334</v>
      </c>
      <c r="E788" s="5"/>
      <c r="F788" s="5"/>
      <c r="G788" s="5"/>
      <c r="H788" s="5"/>
      <c r="I788" s="5"/>
      <c r="J788" s="5">
        <v>9</v>
      </c>
      <c r="K788" s="3"/>
      <c r="L788" s="3"/>
      <c r="M788" s="3"/>
      <c r="N788" s="3"/>
      <c r="O788" s="3"/>
      <c r="P788" s="13">
        <f t="shared" si="84"/>
        <v>429.6</v>
      </c>
      <c r="Q788" s="15">
        <f t="shared" si="85"/>
        <v>429.6</v>
      </c>
      <c r="R788" s="11" t="s">
        <v>187</v>
      </c>
      <c r="S788" s="3" t="s">
        <v>191</v>
      </c>
      <c r="T788" s="3" t="s">
        <v>18</v>
      </c>
      <c r="U788" s="3" t="s">
        <v>86</v>
      </c>
      <c r="V788" s="2" t="s">
        <v>20</v>
      </c>
      <c r="W788" s="21"/>
      <c r="X788" s="16">
        <v>0.22</v>
      </c>
    </row>
    <row r="789" spans="1:24" ht="60" x14ac:dyDescent="0.25">
      <c r="A789" s="17" t="s">
        <v>201</v>
      </c>
      <c r="B789" s="17" t="s">
        <v>2771</v>
      </c>
      <c r="C789" s="5" t="s">
        <v>2768</v>
      </c>
      <c r="D789" s="13">
        <v>41.833333333333336</v>
      </c>
      <c r="E789" s="5"/>
      <c r="F789" s="5"/>
      <c r="G789" s="5"/>
      <c r="H789" s="5"/>
      <c r="I789" s="5"/>
      <c r="J789" s="5">
        <v>4</v>
      </c>
      <c r="K789" s="3"/>
      <c r="L789" s="3"/>
      <c r="M789" s="3"/>
      <c r="N789" s="3"/>
      <c r="O789" s="3"/>
      <c r="P789" s="13">
        <f t="shared" si="84"/>
        <v>167.33333333333334</v>
      </c>
      <c r="Q789" s="15">
        <f t="shared" si="85"/>
        <v>167.33333333333334</v>
      </c>
      <c r="R789" s="11" t="s">
        <v>155</v>
      </c>
      <c r="S789" s="3" t="s">
        <v>202</v>
      </c>
      <c r="T789" s="3" t="s">
        <v>18</v>
      </c>
      <c r="U789" s="3" t="s">
        <v>86</v>
      </c>
      <c r="V789" s="2" t="s">
        <v>20</v>
      </c>
      <c r="W789" s="21"/>
      <c r="X789" s="16">
        <v>0.22</v>
      </c>
    </row>
    <row r="790" spans="1:24" ht="45" x14ac:dyDescent="0.25">
      <c r="A790" s="17" t="s">
        <v>212</v>
      </c>
      <c r="B790" s="17" t="s">
        <v>2771</v>
      </c>
      <c r="C790" s="5" t="s">
        <v>2768</v>
      </c>
      <c r="D790" s="13">
        <v>56.216666666666661</v>
      </c>
      <c r="E790" s="5"/>
      <c r="F790" s="5"/>
      <c r="G790" s="5"/>
      <c r="H790" s="5"/>
      <c r="I790" s="5"/>
      <c r="J790" s="5">
        <v>4</v>
      </c>
      <c r="K790" s="3"/>
      <c r="L790" s="3"/>
      <c r="M790" s="3"/>
      <c r="N790" s="3"/>
      <c r="O790" s="3"/>
      <c r="P790" s="13">
        <f t="shared" si="84"/>
        <v>224.86666666666665</v>
      </c>
      <c r="Q790" s="15">
        <f t="shared" si="85"/>
        <v>224.86666666666665</v>
      </c>
      <c r="R790" s="11" t="s">
        <v>103</v>
      </c>
      <c r="S790" s="3" t="s">
        <v>213</v>
      </c>
      <c r="T790" s="3" t="s">
        <v>18</v>
      </c>
      <c r="U790" s="3" t="s">
        <v>86</v>
      </c>
      <c r="V790" s="2" t="s">
        <v>20</v>
      </c>
      <c r="W790" s="21"/>
      <c r="X790" s="16">
        <v>0.22</v>
      </c>
    </row>
    <row r="791" spans="1:24" ht="45" x14ac:dyDescent="0.25">
      <c r="A791" s="17" t="s">
        <v>214</v>
      </c>
      <c r="B791" s="17" t="s">
        <v>2771</v>
      </c>
      <c r="C791" s="5" t="s">
        <v>2768</v>
      </c>
      <c r="D791" s="13">
        <v>56.216666666666669</v>
      </c>
      <c r="E791" s="5"/>
      <c r="F791" s="5"/>
      <c r="G791" s="5"/>
      <c r="H791" s="5"/>
      <c r="I791" s="5"/>
      <c r="J791" s="5">
        <v>12</v>
      </c>
      <c r="K791" s="3"/>
      <c r="L791" s="3"/>
      <c r="M791" s="3"/>
      <c r="N791" s="3"/>
      <c r="O791" s="3"/>
      <c r="P791" s="13">
        <f t="shared" si="84"/>
        <v>674.6</v>
      </c>
      <c r="Q791" s="15">
        <f t="shared" si="85"/>
        <v>674.6</v>
      </c>
      <c r="R791" s="11" t="s">
        <v>103</v>
      </c>
      <c r="S791" s="3" t="s">
        <v>213</v>
      </c>
      <c r="T791" s="3" t="s">
        <v>18</v>
      </c>
      <c r="U791" s="3" t="s">
        <v>86</v>
      </c>
      <c r="V791" s="2" t="s">
        <v>20</v>
      </c>
      <c r="W791" s="21"/>
      <c r="X791" s="16">
        <v>0.22</v>
      </c>
    </row>
    <row r="792" spans="1:24" ht="45" x14ac:dyDescent="0.25">
      <c r="A792" s="17" t="s">
        <v>220</v>
      </c>
      <c r="B792" s="17" t="s">
        <v>2771</v>
      </c>
      <c r="C792" s="5" t="s">
        <v>2768</v>
      </c>
      <c r="D792" s="13">
        <v>67.366666666666674</v>
      </c>
      <c r="E792" s="5"/>
      <c r="F792" s="5"/>
      <c r="G792" s="5"/>
      <c r="H792" s="5"/>
      <c r="I792" s="5"/>
      <c r="J792" s="5">
        <v>32</v>
      </c>
      <c r="K792" s="3"/>
      <c r="L792" s="3"/>
      <c r="M792" s="3"/>
      <c r="N792" s="3"/>
      <c r="O792" s="3"/>
      <c r="P792" s="13">
        <f t="shared" si="84"/>
        <v>2155.7333333333336</v>
      </c>
      <c r="Q792" s="15">
        <f t="shared" si="85"/>
        <v>2155.7333333333336</v>
      </c>
      <c r="R792" s="11" t="s">
        <v>103</v>
      </c>
      <c r="S792" s="3" t="s">
        <v>221</v>
      </c>
      <c r="T792" s="3" t="s">
        <v>18</v>
      </c>
      <c r="U792" s="3" t="s">
        <v>86</v>
      </c>
      <c r="V792" s="2" t="s">
        <v>20</v>
      </c>
      <c r="W792" s="21"/>
      <c r="X792" s="16">
        <v>0.22</v>
      </c>
    </row>
    <row r="793" spans="1:24" ht="60" x14ac:dyDescent="0.25">
      <c r="A793" s="17" t="s">
        <v>2364</v>
      </c>
      <c r="B793" s="17" t="s">
        <v>2770</v>
      </c>
      <c r="C793" s="5" t="s">
        <v>2768</v>
      </c>
      <c r="D793" s="13">
        <v>68.510000000000005</v>
      </c>
      <c r="E793" s="5"/>
      <c r="F793" s="5"/>
      <c r="G793" s="5"/>
      <c r="H793" s="5"/>
      <c r="I793" s="5"/>
      <c r="J793" s="5">
        <v>343</v>
      </c>
      <c r="K793" s="3"/>
      <c r="L793" s="3"/>
      <c r="M793" s="3"/>
      <c r="N793" s="3"/>
      <c r="O793" s="3"/>
      <c r="P793" s="13">
        <f t="shared" si="84"/>
        <v>23498.93</v>
      </c>
      <c r="Q793" s="15">
        <f t="shared" si="85"/>
        <v>23498.93</v>
      </c>
      <c r="R793" s="11" t="s">
        <v>2364</v>
      </c>
      <c r="S793" s="3" t="s">
        <v>2365</v>
      </c>
      <c r="T793" s="3" t="s">
        <v>2773</v>
      </c>
      <c r="U793" s="3" t="s">
        <v>86</v>
      </c>
      <c r="V793" s="3" t="s">
        <v>3119</v>
      </c>
      <c r="W793" s="23">
        <v>4038653138012</v>
      </c>
      <c r="X793" s="16">
        <v>0.22</v>
      </c>
    </row>
    <row r="794" spans="1:24" ht="33.75" x14ac:dyDescent="0.25">
      <c r="A794" s="17" t="s">
        <v>2272</v>
      </c>
      <c r="B794" s="17" t="s">
        <v>2771</v>
      </c>
      <c r="C794" s="5" t="s">
        <v>2768</v>
      </c>
      <c r="D794" s="13">
        <v>133.20833333333334</v>
      </c>
      <c r="E794" s="5"/>
      <c r="F794" s="5"/>
      <c r="G794" s="5"/>
      <c r="H794" s="5"/>
      <c r="I794" s="5"/>
      <c r="J794" s="5">
        <v>7</v>
      </c>
      <c r="K794" s="3"/>
      <c r="L794" s="3"/>
      <c r="M794" s="3"/>
      <c r="N794" s="3"/>
      <c r="O794" s="3"/>
      <c r="P794" s="13">
        <f t="shared" si="84"/>
        <v>932.45833333333337</v>
      </c>
      <c r="Q794" s="15">
        <f t="shared" si="85"/>
        <v>932.45833333333337</v>
      </c>
      <c r="R794" s="11" t="s">
        <v>2273</v>
      </c>
      <c r="S794" s="3" t="s">
        <v>2274</v>
      </c>
      <c r="T794" s="3" t="s">
        <v>2268</v>
      </c>
      <c r="U794" s="3" t="s">
        <v>86</v>
      </c>
      <c r="V794" s="2" t="s">
        <v>20</v>
      </c>
      <c r="W794" s="21"/>
      <c r="X794" s="16">
        <v>0.22</v>
      </c>
    </row>
    <row r="795" spans="1:24" ht="60" x14ac:dyDescent="0.25">
      <c r="A795" s="17" t="s">
        <v>236</v>
      </c>
      <c r="B795" s="17" t="s">
        <v>2771</v>
      </c>
      <c r="C795" s="5" t="s">
        <v>2768</v>
      </c>
      <c r="D795" s="13">
        <v>87.300000000000011</v>
      </c>
      <c r="E795" s="5"/>
      <c r="F795" s="5"/>
      <c r="G795" s="5"/>
      <c r="H795" s="5"/>
      <c r="I795" s="5"/>
      <c r="J795" s="5">
        <v>8</v>
      </c>
      <c r="K795" s="3"/>
      <c r="L795" s="3"/>
      <c r="M795" s="3"/>
      <c r="N795" s="3"/>
      <c r="O795" s="3"/>
      <c r="P795" s="13">
        <f t="shared" si="84"/>
        <v>698.40000000000009</v>
      </c>
      <c r="Q795" s="15">
        <f t="shared" si="85"/>
        <v>698.40000000000009</v>
      </c>
      <c r="R795" s="11" t="s">
        <v>237</v>
      </c>
      <c r="S795" s="3" t="s">
        <v>238</v>
      </c>
      <c r="T795" s="3" t="s">
        <v>18</v>
      </c>
      <c r="U795" s="3" t="s">
        <v>86</v>
      </c>
      <c r="V795" s="2" t="s">
        <v>20</v>
      </c>
      <c r="W795" s="21"/>
      <c r="X795" s="16">
        <v>0.22</v>
      </c>
    </row>
    <row r="796" spans="1:24" ht="60" x14ac:dyDescent="0.25">
      <c r="A796" s="17" t="s">
        <v>239</v>
      </c>
      <c r="B796" s="17" t="s">
        <v>2771</v>
      </c>
      <c r="C796" s="5" t="s">
        <v>2768</v>
      </c>
      <c r="D796" s="13">
        <v>94.63333333333334</v>
      </c>
      <c r="E796" s="5"/>
      <c r="F796" s="5"/>
      <c r="G796" s="5"/>
      <c r="H796" s="5"/>
      <c r="I796" s="5"/>
      <c r="J796" s="5">
        <v>7</v>
      </c>
      <c r="K796" s="3"/>
      <c r="L796" s="3"/>
      <c r="M796" s="3"/>
      <c r="N796" s="3"/>
      <c r="O796" s="3"/>
      <c r="P796" s="13">
        <f t="shared" si="84"/>
        <v>662.43333333333339</v>
      </c>
      <c r="Q796" s="15">
        <f t="shared" si="85"/>
        <v>662.43333333333339</v>
      </c>
      <c r="R796" s="11" t="s">
        <v>155</v>
      </c>
      <c r="S796" s="3" t="s">
        <v>240</v>
      </c>
      <c r="T796" s="3" t="s">
        <v>18</v>
      </c>
      <c r="U796" s="3" t="s">
        <v>86</v>
      </c>
      <c r="V796" s="2" t="s">
        <v>20</v>
      </c>
      <c r="W796" s="21"/>
      <c r="X796" s="16">
        <v>0.22</v>
      </c>
    </row>
    <row r="797" spans="1:24" ht="45" x14ac:dyDescent="0.25">
      <c r="A797" s="17" t="s">
        <v>2275</v>
      </c>
      <c r="B797" s="17" t="s">
        <v>2771</v>
      </c>
      <c r="C797" s="5" t="s">
        <v>2768</v>
      </c>
      <c r="D797" s="13">
        <v>132.29166666666669</v>
      </c>
      <c r="E797" s="5"/>
      <c r="F797" s="5"/>
      <c r="G797" s="5"/>
      <c r="H797" s="5"/>
      <c r="I797" s="5"/>
      <c r="J797" s="5">
        <v>1</v>
      </c>
      <c r="K797" s="3"/>
      <c r="L797" s="3"/>
      <c r="M797" s="3"/>
      <c r="N797" s="3"/>
      <c r="O797" s="3"/>
      <c r="P797" s="13">
        <f t="shared" si="84"/>
        <v>132.29166666666669</v>
      </c>
      <c r="Q797" s="15">
        <f t="shared" si="85"/>
        <v>132.29166666666669</v>
      </c>
      <c r="R797" s="11" t="s">
        <v>2276</v>
      </c>
      <c r="S797" s="3" t="s">
        <v>2277</v>
      </c>
      <c r="T797" s="3" t="s">
        <v>2268</v>
      </c>
      <c r="U797" s="3" t="s">
        <v>86</v>
      </c>
      <c r="V797" s="2" t="s">
        <v>20</v>
      </c>
      <c r="W797" s="21"/>
      <c r="X797" s="16">
        <v>0.22</v>
      </c>
    </row>
    <row r="798" spans="1:24" ht="60" x14ac:dyDescent="0.25">
      <c r="A798" s="17" t="s">
        <v>247</v>
      </c>
      <c r="B798" s="17" t="s">
        <v>2771</v>
      </c>
      <c r="C798" s="5" t="s">
        <v>2768</v>
      </c>
      <c r="D798" s="13">
        <v>12.1</v>
      </c>
      <c r="E798" s="5"/>
      <c r="F798" s="5"/>
      <c r="G798" s="5"/>
      <c r="H798" s="5"/>
      <c r="I798" s="5"/>
      <c r="J798" s="5">
        <v>29</v>
      </c>
      <c r="K798" s="3"/>
      <c r="L798" s="3"/>
      <c r="M798" s="3"/>
      <c r="N798" s="3"/>
      <c r="O798" s="3"/>
      <c r="P798" s="13">
        <f t="shared" si="84"/>
        <v>350.9</v>
      </c>
      <c r="Q798" s="15">
        <f t="shared" si="85"/>
        <v>350.9</v>
      </c>
      <c r="R798" s="11" t="s">
        <v>165</v>
      </c>
      <c r="S798" s="3" t="s">
        <v>248</v>
      </c>
      <c r="T798" s="3" t="s">
        <v>18</v>
      </c>
      <c r="U798" s="3" t="s">
        <v>86</v>
      </c>
      <c r="V798" s="2" t="s">
        <v>20</v>
      </c>
      <c r="W798" s="21"/>
      <c r="X798" s="16">
        <v>0.22</v>
      </c>
    </row>
    <row r="799" spans="1:24" ht="75" x14ac:dyDescent="0.25">
      <c r="A799" s="17" t="s">
        <v>268</v>
      </c>
      <c r="B799" s="17" t="s">
        <v>2771</v>
      </c>
      <c r="C799" s="5" t="s">
        <v>2768</v>
      </c>
      <c r="D799" s="13">
        <v>53.4</v>
      </c>
      <c r="E799" s="5"/>
      <c r="F799" s="5"/>
      <c r="G799" s="5"/>
      <c r="H799" s="5"/>
      <c r="I799" s="5"/>
      <c r="J799" s="5">
        <v>1</v>
      </c>
      <c r="K799" s="3"/>
      <c r="L799" s="3"/>
      <c r="M799" s="3"/>
      <c r="N799" s="3"/>
      <c r="O799" s="3"/>
      <c r="P799" s="13">
        <f t="shared" si="84"/>
        <v>53.4</v>
      </c>
      <c r="Q799" s="15">
        <f t="shared" si="85"/>
        <v>53.4</v>
      </c>
      <c r="R799" s="11" t="s">
        <v>269</v>
      </c>
      <c r="S799" s="3" t="s">
        <v>270</v>
      </c>
      <c r="T799" s="3" t="s">
        <v>18</v>
      </c>
      <c r="U799" s="3" t="s">
        <v>86</v>
      </c>
      <c r="V799" s="2" t="s">
        <v>20</v>
      </c>
      <c r="W799" s="21"/>
      <c r="X799" s="16">
        <v>0.22</v>
      </c>
    </row>
    <row r="800" spans="1:24" ht="45" x14ac:dyDescent="0.25">
      <c r="A800" s="17" t="s">
        <v>282</v>
      </c>
      <c r="B800" s="17" t="s">
        <v>2771</v>
      </c>
      <c r="C800" s="5" t="s">
        <v>2768</v>
      </c>
      <c r="D800" s="13">
        <v>272.5</v>
      </c>
      <c r="E800" s="5"/>
      <c r="F800" s="5"/>
      <c r="G800" s="5"/>
      <c r="H800" s="5"/>
      <c r="I800" s="5"/>
      <c r="J800" s="5">
        <v>1</v>
      </c>
      <c r="K800" s="3"/>
      <c r="L800" s="3"/>
      <c r="M800" s="3"/>
      <c r="N800" s="3"/>
      <c r="O800" s="3"/>
      <c r="P800" s="13">
        <f t="shared" si="84"/>
        <v>272.5</v>
      </c>
      <c r="Q800" s="15">
        <f t="shared" si="85"/>
        <v>272.5</v>
      </c>
      <c r="R800" s="11" t="s">
        <v>283</v>
      </c>
      <c r="S800" s="3" t="s">
        <v>284</v>
      </c>
      <c r="T800" s="3" t="s">
        <v>18</v>
      </c>
      <c r="U800" s="3" t="s">
        <v>86</v>
      </c>
      <c r="V800" s="2" t="s">
        <v>20</v>
      </c>
      <c r="W800" s="21"/>
      <c r="X800" s="16">
        <v>0.22</v>
      </c>
    </row>
    <row r="801" spans="1:24" ht="45" x14ac:dyDescent="0.25">
      <c r="A801" s="17" t="s">
        <v>285</v>
      </c>
      <c r="B801" s="17" t="s">
        <v>2771</v>
      </c>
      <c r="C801" s="5" t="s">
        <v>2768</v>
      </c>
      <c r="D801" s="13">
        <v>75.383333333333326</v>
      </c>
      <c r="E801" s="5"/>
      <c r="F801" s="5"/>
      <c r="G801" s="5"/>
      <c r="H801" s="5"/>
      <c r="I801" s="5"/>
      <c r="J801" s="5">
        <v>1</v>
      </c>
      <c r="K801" s="3"/>
      <c r="L801" s="3"/>
      <c r="M801" s="3"/>
      <c r="N801" s="3"/>
      <c r="O801" s="3"/>
      <c r="P801" s="13">
        <f t="shared" si="84"/>
        <v>75.383333333333326</v>
      </c>
      <c r="Q801" s="15">
        <f t="shared" si="85"/>
        <v>75.383333333333326</v>
      </c>
      <c r="R801" s="11" t="s">
        <v>286</v>
      </c>
      <c r="S801" s="3" t="s">
        <v>287</v>
      </c>
      <c r="T801" s="3" t="s">
        <v>18</v>
      </c>
      <c r="U801" s="3" t="s">
        <v>86</v>
      </c>
      <c r="V801" s="2" t="s">
        <v>20</v>
      </c>
      <c r="W801" s="21"/>
      <c r="X801" s="16">
        <v>0.22</v>
      </c>
    </row>
    <row r="802" spans="1:24" ht="45" x14ac:dyDescent="0.25">
      <c r="A802" s="17" t="s">
        <v>315</v>
      </c>
      <c r="B802" s="17" t="s">
        <v>2771</v>
      </c>
      <c r="C802" s="5" t="s">
        <v>2768</v>
      </c>
      <c r="D802" s="13">
        <v>28.25</v>
      </c>
      <c r="E802" s="5"/>
      <c r="F802" s="5"/>
      <c r="G802" s="5"/>
      <c r="H802" s="5"/>
      <c r="I802" s="5"/>
      <c r="J802" s="5">
        <v>21</v>
      </c>
      <c r="K802" s="3"/>
      <c r="L802" s="3"/>
      <c r="M802" s="3"/>
      <c r="N802" s="3"/>
      <c r="O802" s="3"/>
      <c r="P802" s="13">
        <f t="shared" si="84"/>
        <v>593.25</v>
      </c>
      <c r="Q802" s="15">
        <f t="shared" si="85"/>
        <v>593.25</v>
      </c>
      <c r="R802" s="11" t="s">
        <v>316</v>
      </c>
      <c r="S802" s="3" t="s">
        <v>317</v>
      </c>
      <c r="T802" s="3" t="s">
        <v>18</v>
      </c>
      <c r="U802" s="3" t="s">
        <v>86</v>
      </c>
      <c r="V802" s="2" t="s">
        <v>20</v>
      </c>
      <c r="W802" s="21"/>
      <c r="X802" s="16">
        <v>0.22</v>
      </c>
    </row>
    <row r="803" spans="1:24" ht="45" x14ac:dyDescent="0.25">
      <c r="A803" s="17" t="s">
        <v>321</v>
      </c>
      <c r="B803" s="17" t="s">
        <v>2771</v>
      </c>
      <c r="C803" s="5" t="s">
        <v>2768</v>
      </c>
      <c r="D803" s="13">
        <v>14.75</v>
      </c>
      <c r="E803" s="5"/>
      <c r="F803" s="5"/>
      <c r="G803" s="5"/>
      <c r="H803" s="5"/>
      <c r="I803" s="5"/>
      <c r="J803" s="5">
        <v>7</v>
      </c>
      <c r="K803" s="3"/>
      <c r="L803" s="3"/>
      <c r="M803" s="3"/>
      <c r="N803" s="3"/>
      <c r="O803" s="3"/>
      <c r="P803" s="13">
        <f t="shared" si="84"/>
        <v>103.25</v>
      </c>
      <c r="Q803" s="15">
        <f t="shared" si="85"/>
        <v>103.25</v>
      </c>
      <c r="R803" s="11" t="s">
        <v>179</v>
      </c>
      <c r="S803" s="3" t="s">
        <v>322</v>
      </c>
      <c r="T803" s="3" t="s">
        <v>18</v>
      </c>
      <c r="U803" s="3" t="s">
        <v>86</v>
      </c>
      <c r="V803" s="2" t="s">
        <v>20</v>
      </c>
      <c r="W803" s="21"/>
      <c r="X803" s="16">
        <v>0.22</v>
      </c>
    </row>
    <row r="804" spans="1:24" x14ac:dyDescent="0.25">
      <c r="A804" s="17" t="s">
        <v>2370</v>
      </c>
      <c r="B804" s="17" t="s">
        <v>2770</v>
      </c>
      <c r="C804" s="5" t="s">
        <v>2768</v>
      </c>
      <c r="D804" s="13">
        <v>35.880000000000003</v>
      </c>
      <c r="E804" s="5"/>
      <c r="F804" s="5"/>
      <c r="G804" s="5"/>
      <c r="H804" s="5"/>
      <c r="I804" s="5"/>
      <c r="J804" s="5">
        <v>5</v>
      </c>
      <c r="K804" s="3"/>
      <c r="L804" s="3"/>
      <c r="M804" s="3"/>
      <c r="N804" s="3"/>
      <c r="O804" s="3"/>
      <c r="P804" s="13">
        <f t="shared" si="84"/>
        <v>179.4</v>
      </c>
      <c r="Q804" s="15">
        <f t="shared" si="85"/>
        <v>179.4</v>
      </c>
      <c r="R804" s="1" t="s">
        <v>2370</v>
      </c>
      <c r="S804" s="1" t="s">
        <v>2371</v>
      </c>
      <c r="T804" s="1" t="s">
        <v>2773</v>
      </c>
      <c r="U804" s="1" t="s">
        <v>86</v>
      </c>
      <c r="V804" s="1" t="s">
        <v>3120</v>
      </c>
      <c r="W804" s="23">
        <v>4038653021987</v>
      </c>
      <c r="X804" s="16">
        <v>0.22</v>
      </c>
    </row>
    <row r="805" spans="1:24" ht="60" x14ac:dyDescent="0.25">
      <c r="A805" s="17" t="s">
        <v>342</v>
      </c>
      <c r="B805" s="17" t="s">
        <v>2771</v>
      </c>
      <c r="C805" s="5" t="s">
        <v>2768</v>
      </c>
      <c r="D805" s="13">
        <v>44.416666666666664</v>
      </c>
      <c r="E805" s="5"/>
      <c r="F805" s="5"/>
      <c r="G805" s="5"/>
      <c r="H805" s="5"/>
      <c r="I805" s="5"/>
      <c r="J805" s="5">
        <v>4</v>
      </c>
      <c r="K805" s="3"/>
      <c r="L805" s="3"/>
      <c r="M805" s="3"/>
      <c r="N805" s="3"/>
      <c r="O805" s="3"/>
      <c r="P805" s="13">
        <f t="shared" si="84"/>
        <v>177.66666666666666</v>
      </c>
      <c r="Q805" s="15">
        <f t="shared" si="85"/>
        <v>177.66666666666666</v>
      </c>
      <c r="R805" s="11" t="s">
        <v>263</v>
      </c>
      <c r="S805" s="3" t="s">
        <v>272</v>
      </c>
      <c r="T805" s="3" t="s">
        <v>18</v>
      </c>
      <c r="U805" s="3" t="s">
        <v>265</v>
      </c>
      <c r="V805" s="2" t="s">
        <v>20</v>
      </c>
      <c r="W805" s="21"/>
      <c r="X805" s="16">
        <v>0.22</v>
      </c>
    </row>
    <row r="806" spans="1:24" ht="60" x14ac:dyDescent="0.25">
      <c r="A806" s="17" t="s">
        <v>343</v>
      </c>
      <c r="B806" s="17" t="s">
        <v>2771</v>
      </c>
      <c r="C806" s="5" t="s">
        <v>2768</v>
      </c>
      <c r="D806" s="13">
        <v>44.416666666666671</v>
      </c>
      <c r="E806" s="5"/>
      <c r="F806" s="5"/>
      <c r="G806" s="5"/>
      <c r="H806" s="5"/>
      <c r="I806" s="5"/>
      <c r="J806" s="5">
        <v>10</v>
      </c>
      <c r="K806" s="3"/>
      <c r="L806" s="3"/>
      <c r="M806" s="3"/>
      <c r="N806" s="3"/>
      <c r="O806" s="3"/>
      <c r="P806" s="13">
        <f t="shared" si="84"/>
        <v>444.16666666666674</v>
      </c>
      <c r="Q806" s="15">
        <f t="shared" si="85"/>
        <v>444.16666666666674</v>
      </c>
      <c r="R806" s="11" t="s">
        <v>263</v>
      </c>
      <c r="S806" s="3" t="s">
        <v>274</v>
      </c>
      <c r="T806" s="3" t="s">
        <v>18</v>
      </c>
      <c r="U806" s="3" t="s">
        <v>265</v>
      </c>
      <c r="V806" s="2" t="s">
        <v>20</v>
      </c>
      <c r="W806" s="21"/>
      <c r="X806" s="16">
        <v>0.22</v>
      </c>
    </row>
    <row r="807" spans="1:24" ht="45" x14ac:dyDescent="0.25">
      <c r="A807" s="17" t="s">
        <v>344</v>
      </c>
      <c r="B807" s="17" t="s">
        <v>2771</v>
      </c>
      <c r="C807" s="5" t="s">
        <v>2768</v>
      </c>
      <c r="D807" s="13">
        <v>28.049999999999997</v>
      </c>
      <c r="E807" s="5"/>
      <c r="F807" s="5"/>
      <c r="G807" s="5"/>
      <c r="H807" s="5"/>
      <c r="I807" s="5"/>
      <c r="J807" s="5">
        <v>1</v>
      </c>
      <c r="K807" s="3"/>
      <c r="L807" s="3"/>
      <c r="M807" s="3"/>
      <c r="N807" s="3"/>
      <c r="O807" s="3"/>
      <c r="P807" s="13">
        <f t="shared" si="84"/>
        <v>28.049999999999997</v>
      </c>
      <c r="Q807" s="15">
        <f t="shared" si="85"/>
        <v>28.049999999999997</v>
      </c>
      <c r="R807" s="11" t="s">
        <v>345</v>
      </c>
      <c r="S807" s="3" t="s">
        <v>346</v>
      </c>
      <c r="T807" s="3" t="s">
        <v>18</v>
      </c>
      <c r="U807" s="3" t="s">
        <v>347</v>
      </c>
      <c r="V807" s="2" t="s">
        <v>20</v>
      </c>
      <c r="W807" s="21"/>
      <c r="X807" s="16">
        <v>0.22</v>
      </c>
    </row>
    <row r="808" spans="1:24" ht="60" x14ac:dyDescent="0.25">
      <c r="A808" s="17" t="s">
        <v>2376</v>
      </c>
      <c r="B808" s="17" t="s">
        <v>2770</v>
      </c>
      <c r="C808" s="5" t="s">
        <v>2768</v>
      </c>
      <c r="D808" s="13">
        <v>63.1</v>
      </c>
      <c r="E808" s="5"/>
      <c r="F808" s="5"/>
      <c r="G808" s="5"/>
      <c r="H808" s="5"/>
      <c r="I808" s="5"/>
      <c r="J808" s="5">
        <v>2</v>
      </c>
      <c r="K808" s="3"/>
      <c r="L808" s="3"/>
      <c r="M808" s="3"/>
      <c r="N808" s="3"/>
      <c r="O808" s="3"/>
      <c r="P808" s="13">
        <f t="shared" si="84"/>
        <v>126.2</v>
      </c>
      <c r="Q808" s="15">
        <f t="shared" si="85"/>
        <v>126.2</v>
      </c>
      <c r="R808" s="11" t="s">
        <v>2376</v>
      </c>
      <c r="S808" s="3" t="s">
        <v>2377</v>
      </c>
      <c r="T808" s="3" t="s">
        <v>2773</v>
      </c>
      <c r="U808" s="3" t="s">
        <v>86</v>
      </c>
      <c r="V808" s="3" t="s">
        <v>3121</v>
      </c>
      <c r="W808" s="23">
        <v>4038653461080</v>
      </c>
      <c r="X808" s="16">
        <v>0.22</v>
      </c>
    </row>
    <row r="809" spans="1:24" ht="45" x14ac:dyDescent="0.25">
      <c r="A809" s="17" t="s">
        <v>361</v>
      </c>
      <c r="B809" s="17" t="s">
        <v>2771</v>
      </c>
      <c r="C809" s="5" t="s">
        <v>2768</v>
      </c>
      <c r="D809" s="13">
        <v>24.416666666666668</v>
      </c>
      <c r="E809" s="5"/>
      <c r="F809" s="5"/>
      <c r="G809" s="5"/>
      <c r="H809" s="5"/>
      <c r="I809" s="5"/>
      <c r="J809" s="5">
        <v>9</v>
      </c>
      <c r="K809" s="3"/>
      <c r="L809" s="3"/>
      <c r="M809" s="3"/>
      <c r="N809" s="3"/>
      <c r="O809" s="3"/>
      <c r="P809" s="13">
        <f t="shared" si="84"/>
        <v>219.75</v>
      </c>
      <c r="Q809" s="15">
        <f t="shared" si="85"/>
        <v>219.75</v>
      </c>
      <c r="R809" s="11" t="s">
        <v>362</v>
      </c>
      <c r="S809" s="3" t="s">
        <v>363</v>
      </c>
      <c r="T809" s="3" t="s">
        <v>18</v>
      </c>
      <c r="U809" s="3" t="s">
        <v>86</v>
      </c>
      <c r="V809" s="2" t="s">
        <v>20</v>
      </c>
      <c r="W809" s="21"/>
      <c r="X809" s="16">
        <v>0.22</v>
      </c>
    </row>
    <row r="810" spans="1:24" ht="45" x14ac:dyDescent="0.25">
      <c r="A810" s="17" t="s">
        <v>364</v>
      </c>
      <c r="B810" s="17" t="s">
        <v>2771</v>
      </c>
      <c r="C810" s="5" t="s">
        <v>2768</v>
      </c>
      <c r="D810" s="13">
        <v>25.7</v>
      </c>
      <c r="E810" s="5"/>
      <c r="F810" s="5"/>
      <c r="G810" s="5"/>
      <c r="H810" s="5"/>
      <c r="I810" s="5"/>
      <c r="J810" s="5">
        <v>2</v>
      </c>
      <c r="K810" s="3"/>
      <c r="L810" s="3"/>
      <c r="M810" s="3"/>
      <c r="N810" s="3"/>
      <c r="O810" s="3"/>
      <c r="P810" s="13">
        <f t="shared" si="84"/>
        <v>51.4</v>
      </c>
      <c r="Q810" s="15">
        <f t="shared" si="85"/>
        <v>51.4</v>
      </c>
      <c r="R810" s="11" t="s">
        <v>84</v>
      </c>
      <c r="S810" s="3" t="s">
        <v>365</v>
      </c>
      <c r="T810" s="3" t="s">
        <v>18</v>
      </c>
      <c r="U810" s="3" t="s">
        <v>86</v>
      </c>
      <c r="V810" s="2" t="s">
        <v>20</v>
      </c>
      <c r="W810" s="21"/>
      <c r="X810" s="16">
        <v>0.22</v>
      </c>
    </row>
    <row r="811" spans="1:24" ht="60" x14ac:dyDescent="0.25">
      <c r="A811" s="17" t="s">
        <v>435</v>
      </c>
      <c r="B811" s="17" t="s">
        <v>2771</v>
      </c>
      <c r="C811" s="5" t="s">
        <v>2768</v>
      </c>
      <c r="D811" s="13">
        <v>7.35</v>
      </c>
      <c r="E811" s="5"/>
      <c r="F811" s="5"/>
      <c r="G811" s="5"/>
      <c r="H811" s="5"/>
      <c r="I811" s="5"/>
      <c r="J811" s="5">
        <v>20</v>
      </c>
      <c r="K811" s="3"/>
      <c r="L811" s="3"/>
      <c r="M811" s="3"/>
      <c r="N811" s="3"/>
      <c r="O811" s="3"/>
      <c r="P811" s="13">
        <f t="shared" si="84"/>
        <v>147</v>
      </c>
      <c r="Q811" s="15">
        <f t="shared" si="85"/>
        <v>147</v>
      </c>
      <c r="R811" s="11" t="s">
        <v>436</v>
      </c>
      <c r="S811" s="3" t="s">
        <v>437</v>
      </c>
      <c r="T811" s="3" t="s">
        <v>18</v>
      </c>
      <c r="U811" s="3" t="s">
        <v>384</v>
      </c>
      <c r="V811" s="2" t="s">
        <v>20</v>
      </c>
      <c r="W811" s="21"/>
      <c r="X811" s="16">
        <v>0.22</v>
      </c>
    </row>
    <row r="812" spans="1:24" ht="60" x14ac:dyDescent="0.25">
      <c r="A812" s="17" t="s">
        <v>441</v>
      </c>
      <c r="B812" s="17" t="s">
        <v>2771</v>
      </c>
      <c r="C812" s="5" t="s">
        <v>2768</v>
      </c>
      <c r="D812" s="13">
        <v>12.8</v>
      </c>
      <c r="E812" s="5"/>
      <c r="F812" s="5"/>
      <c r="G812" s="5"/>
      <c r="H812" s="5"/>
      <c r="I812" s="5"/>
      <c r="J812" s="5">
        <v>1</v>
      </c>
      <c r="K812" s="3"/>
      <c r="L812" s="3"/>
      <c r="M812" s="3"/>
      <c r="N812" s="3"/>
      <c r="O812" s="3"/>
      <c r="P812" s="13">
        <f t="shared" si="84"/>
        <v>12.8</v>
      </c>
      <c r="Q812" s="15">
        <f t="shared" si="85"/>
        <v>12.8</v>
      </c>
      <c r="R812" s="11" t="s">
        <v>442</v>
      </c>
      <c r="S812" s="3" t="s">
        <v>443</v>
      </c>
      <c r="T812" s="3" t="s">
        <v>18</v>
      </c>
      <c r="U812" s="3" t="s">
        <v>384</v>
      </c>
      <c r="V812" s="2" t="s">
        <v>20</v>
      </c>
      <c r="W812" s="21"/>
      <c r="X812" s="16">
        <v>0.22</v>
      </c>
    </row>
    <row r="813" spans="1:24" ht="60" x14ac:dyDescent="0.25">
      <c r="A813" s="17" t="s">
        <v>444</v>
      </c>
      <c r="B813" s="17" t="s">
        <v>2771</v>
      </c>
      <c r="C813" s="5" t="s">
        <v>2768</v>
      </c>
      <c r="D813" s="13">
        <v>9.7166666666666668</v>
      </c>
      <c r="E813" s="5"/>
      <c r="F813" s="5"/>
      <c r="G813" s="5"/>
      <c r="H813" s="5"/>
      <c r="I813" s="5"/>
      <c r="J813" s="5">
        <v>2</v>
      </c>
      <c r="K813" s="3"/>
      <c r="L813" s="3"/>
      <c r="M813" s="3"/>
      <c r="N813" s="3"/>
      <c r="O813" s="3"/>
      <c r="P813" s="13">
        <f t="shared" si="84"/>
        <v>19.433333333333334</v>
      </c>
      <c r="Q813" s="15">
        <f t="shared" si="85"/>
        <v>19.433333333333334</v>
      </c>
      <c r="R813" s="11" t="s">
        <v>442</v>
      </c>
      <c r="S813" s="3" t="s">
        <v>445</v>
      </c>
      <c r="T813" s="3" t="s">
        <v>18</v>
      </c>
      <c r="U813" s="3" t="s">
        <v>384</v>
      </c>
      <c r="V813" s="2" t="s">
        <v>20</v>
      </c>
      <c r="W813" s="21"/>
      <c r="X813" s="16">
        <v>0.22</v>
      </c>
    </row>
    <row r="814" spans="1:24" ht="60" x14ac:dyDescent="0.25">
      <c r="A814" s="17" t="s">
        <v>446</v>
      </c>
      <c r="B814" s="17" t="s">
        <v>2771</v>
      </c>
      <c r="C814" s="5" t="s">
        <v>2768</v>
      </c>
      <c r="D814" s="13">
        <v>12.799999999999999</v>
      </c>
      <c r="E814" s="5"/>
      <c r="F814" s="5"/>
      <c r="G814" s="5"/>
      <c r="H814" s="5"/>
      <c r="I814" s="5"/>
      <c r="J814" s="5">
        <v>22</v>
      </c>
      <c r="K814" s="3"/>
      <c r="L814" s="3"/>
      <c r="M814" s="3"/>
      <c r="N814" s="3"/>
      <c r="O814" s="3"/>
      <c r="P814" s="13">
        <f t="shared" si="84"/>
        <v>281.59999999999997</v>
      </c>
      <c r="Q814" s="15">
        <f t="shared" si="85"/>
        <v>281.59999999999997</v>
      </c>
      <c r="R814" s="11" t="s">
        <v>442</v>
      </c>
      <c r="S814" s="3" t="s">
        <v>443</v>
      </c>
      <c r="T814" s="3" t="s">
        <v>18</v>
      </c>
      <c r="U814" s="3" t="s">
        <v>384</v>
      </c>
      <c r="V814" s="2" t="s">
        <v>20</v>
      </c>
      <c r="W814" s="21"/>
      <c r="X814" s="16">
        <v>0.22</v>
      </c>
    </row>
    <row r="815" spans="1:24" ht="45" x14ac:dyDescent="0.25">
      <c r="A815" s="17" t="s">
        <v>2384</v>
      </c>
      <c r="B815" s="17" t="s">
        <v>2770</v>
      </c>
      <c r="C815" s="5" t="s">
        <v>2768</v>
      </c>
      <c r="D815" s="13">
        <v>100.53</v>
      </c>
      <c r="E815" s="5"/>
      <c r="F815" s="5"/>
      <c r="G815" s="5"/>
      <c r="H815" s="5"/>
      <c r="I815" s="5"/>
      <c r="J815" s="5">
        <v>2</v>
      </c>
      <c r="K815" s="3"/>
      <c r="L815" s="3"/>
      <c r="M815" s="3"/>
      <c r="N815" s="3"/>
      <c r="O815" s="3"/>
      <c r="P815" s="13">
        <f t="shared" si="84"/>
        <v>201.06</v>
      </c>
      <c r="Q815" s="15">
        <f t="shared" si="85"/>
        <v>201.06</v>
      </c>
      <c r="R815" s="11" t="s">
        <v>2384</v>
      </c>
      <c r="S815" s="3" t="s">
        <v>2385</v>
      </c>
      <c r="T815" s="3" t="s">
        <v>2773</v>
      </c>
      <c r="U815" s="3" t="s">
        <v>384</v>
      </c>
      <c r="V815" s="3" t="s">
        <v>3122</v>
      </c>
      <c r="W815" s="23">
        <v>4038653138593</v>
      </c>
      <c r="X815" s="16">
        <v>0.22</v>
      </c>
    </row>
    <row r="816" spans="1:24" ht="45" x14ac:dyDescent="0.25">
      <c r="A816" s="17" t="s">
        <v>449</v>
      </c>
      <c r="B816" s="17" t="s">
        <v>2771</v>
      </c>
      <c r="C816" s="5" t="s">
        <v>2768</v>
      </c>
      <c r="D816" s="13">
        <v>6.4</v>
      </c>
      <c r="E816" s="5"/>
      <c r="F816" s="5"/>
      <c r="G816" s="5"/>
      <c r="H816" s="5"/>
      <c r="I816" s="5"/>
      <c r="J816" s="5">
        <v>2</v>
      </c>
      <c r="K816" s="3"/>
      <c r="L816" s="3"/>
      <c r="M816" s="3"/>
      <c r="N816" s="3"/>
      <c r="O816" s="3"/>
      <c r="P816" s="13">
        <f t="shared" si="84"/>
        <v>12.8</v>
      </c>
      <c r="Q816" s="15">
        <f t="shared" si="85"/>
        <v>12.8</v>
      </c>
      <c r="R816" s="11" t="s">
        <v>450</v>
      </c>
      <c r="S816" s="3" t="s">
        <v>451</v>
      </c>
      <c r="T816" s="3" t="s">
        <v>18</v>
      </c>
      <c r="U816" s="3" t="s">
        <v>384</v>
      </c>
      <c r="V816" s="2" t="s">
        <v>20</v>
      </c>
      <c r="W816" s="21"/>
      <c r="X816" s="16">
        <v>0.22</v>
      </c>
    </row>
    <row r="817" spans="1:24" ht="60" x14ac:dyDescent="0.25">
      <c r="A817" s="17" t="s">
        <v>2388</v>
      </c>
      <c r="B817" s="17" t="s">
        <v>2770</v>
      </c>
      <c r="C817" s="5" t="s">
        <v>2768</v>
      </c>
      <c r="D817" s="13">
        <v>16.25</v>
      </c>
      <c r="E817" s="5"/>
      <c r="F817" s="5"/>
      <c r="G817" s="5"/>
      <c r="H817" s="5"/>
      <c r="I817" s="5"/>
      <c r="J817" s="5">
        <v>6</v>
      </c>
      <c r="K817" s="3"/>
      <c r="L817" s="3"/>
      <c r="M817" s="3"/>
      <c r="N817" s="3"/>
      <c r="O817" s="3"/>
      <c r="P817" s="13">
        <f t="shared" si="84"/>
        <v>97.5</v>
      </c>
      <c r="Q817" s="15">
        <f t="shared" si="85"/>
        <v>97.5</v>
      </c>
      <c r="R817" s="11" t="s">
        <v>2388</v>
      </c>
      <c r="S817" s="3" t="s">
        <v>2389</v>
      </c>
      <c r="T817" s="3" t="s">
        <v>2773</v>
      </c>
      <c r="U817" s="3" t="s">
        <v>384</v>
      </c>
      <c r="V817" s="3" t="s">
        <v>3123</v>
      </c>
      <c r="W817" s="23">
        <v>4038653023547</v>
      </c>
      <c r="X817" s="16">
        <v>0.22</v>
      </c>
    </row>
    <row r="818" spans="1:24" ht="60" x14ac:dyDescent="0.25">
      <c r="A818" s="17" t="s">
        <v>2390</v>
      </c>
      <c r="B818" s="17" t="s">
        <v>2770</v>
      </c>
      <c r="C818" s="5" t="s">
        <v>2768</v>
      </c>
      <c r="D818" s="13">
        <v>15.78</v>
      </c>
      <c r="E818" s="5"/>
      <c r="F818" s="5"/>
      <c r="G818" s="5"/>
      <c r="H818" s="5"/>
      <c r="I818" s="5"/>
      <c r="J818" s="5">
        <v>6</v>
      </c>
      <c r="K818" s="3"/>
      <c r="L818" s="3"/>
      <c r="M818" s="3"/>
      <c r="N818" s="3"/>
      <c r="O818" s="3"/>
      <c r="P818" s="13">
        <f t="shared" si="84"/>
        <v>94.679999999999993</v>
      </c>
      <c r="Q818" s="15">
        <f t="shared" si="85"/>
        <v>94.679999999999993</v>
      </c>
      <c r="R818" s="11" t="s">
        <v>2390</v>
      </c>
      <c r="S818" s="3" t="s">
        <v>2391</v>
      </c>
      <c r="T818" s="3" t="s">
        <v>2773</v>
      </c>
      <c r="U818" s="3" t="s">
        <v>384</v>
      </c>
      <c r="V818" s="3" t="s">
        <v>3124</v>
      </c>
      <c r="W818" s="23">
        <v>4038653023561</v>
      </c>
      <c r="X818" s="16">
        <v>0.22</v>
      </c>
    </row>
    <row r="819" spans="1:24" ht="33.75" x14ac:dyDescent="0.25">
      <c r="A819" s="17" t="s">
        <v>471</v>
      </c>
      <c r="B819" s="17" t="s">
        <v>2771</v>
      </c>
      <c r="C819" s="5" t="s">
        <v>2768</v>
      </c>
      <c r="D819" s="13">
        <v>47.6</v>
      </c>
      <c r="E819" s="5"/>
      <c r="F819" s="5"/>
      <c r="G819" s="5"/>
      <c r="H819" s="5"/>
      <c r="I819" s="5"/>
      <c r="J819" s="5">
        <v>34</v>
      </c>
      <c r="K819" s="3"/>
      <c r="L819" s="3"/>
      <c r="M819" s="3"/>
      <c r="N819" s="3"/>
      <c r="O819" s="3"/>
      <c r="P819" s="13">
        <f t="shared" si="84"/>
        <v>1618.4</v>
      </c>
      <c r="Q819" s="15">
        <f t="shared" si="85"/>
        <v>1618.4</v>
      </c>
      <c r="R819" s="11" t="s">
        <v>472</v>
      </c>
      <c r="S819" s="3" t="s">
        <v>473</v>
      </c>
      <c r="T819" s="3" t="s">
        <v>18</v>
      </c>
      <c r="U819" s="3" t="s">
        <v>384</v>
      </c>
      <c r="V819" s="2" t="s">
        <v>20</v>
      </c>
      <c r="W819" s="21"/>
      <c r="X819" s="16">
        <v>0.22</v>
      </c>
    </row>
    <row r="820" spans="1:24" ht="60" x14ac:dyDescent="0.25">
      <c r="A820" s="17" t="s">
        <v>474</v>
      </c>
      <c r="B820" s="17" t="s">
        <v>2771</v>
      </c>
      <c r="C820" s="5" t="s">
        <v>2768</v>
      </c>
      <c r="D820" s="13">
        <v>13.516666666666666</v>
      </c>
      <c r="E820" s="5"/>
      <c r="F820" s="5"/>
      <c r="G820" s="5"/>
      <c r="H820" s="5"/>
      <c r="I820" s="5"/>
      <c r="J820" s="5">
        <v>36</v>
      </c>
      <c r="K820" s="3"/>
      <c r="L820" s="3"/>
      <c r="M820" s="3"/>
      <c r="N820" s="3"/>
      <c r="O820" s="3"/>
      <c r="P820" s="13">
        <f t="shared" si="84"/>
        <v>486.59999999999997</v>
      </c>
      <c r="Q820" s="15">
        <f t="shared" si="85"/>
        <v>486.59999999999997</v>
      </c>
      <c r="R820" s="11" t="s">
        <v>475</v>
      </c>
      <c r="S820" s="3" t="s">
        <v>476</v>
      </c>
      <c r="T820" s="3" t="s">
        <v>18</v>
      </c>
      <c r="U820" s="3" t="s">
        <v>384</v>
      </c>
      <c r="V820" s="2" t="s">
        <v>20</v>
      </c>
      <c r="W820" s="21"/>
      <c r="X820" s="16">
        <v>0.22</v>
      </c>
    </row>
    <row r="821" spans="1:24" ht="45" x14ac:dyDescent="0.25">
      <c r="A821" s="17" t="s">
        <v>2278</v>
      </c>
      <c r="B821" s="17" t="s">
        <v>2771</v>
      </c>
      <c r="C821" s="5" t="s">
        <v>2768</v>
      </c>
      <c r="D821" s="13">
        <v>38.208333333333336</v>
      </c>
      <c r="E821" s="5"/>
      <c r="F821" s="5"/>
      <c r="G821" s="5"/>
      <c r="H821" s="5"/>
      <c r="I821" s="5"/>
      <c r="J821" s="5">
        <v>125</v>
      </c>
      <c r="K821" s="3"/>
      <c r="L821" s="3"/>
      <c r="M821" s="3"/>
      <c r="N821" s="3"/>
      <c r="O821" s="3"/>
      <c r="P821" s="13">
        <f t="shared" si="84"/>
        <v>4776.041666666667</v>
      </c>
      <c r="Q821" s="15">
        <f t="shared" si="85"/>
        <v>4776.041666666667</v>
      </c>
      <c r="R821" s="11" t="s">
        <v>2279</v>
      </c>
      <c r="S821" s="3" t="s">
        <v>2280</v>
      </c>
      <c r="T821" s="3" t="s">
        <v>2268</v>
      </c>
      <c r="U821" s="3" t="s">
        <v>669</v>
      </c>
      <c r="V821" s="2" t="s">
        <v>20</v>
      </c>
      <c r="W821" s="21"/>
      <c r="X821" s="16">
        <v>0.22</v>
      </c>
    </row>
    <row r="822" spans="1:24" ht="60" x14ac:dyDescent="0.25">
      <c r="A822" s="17" t="s">
        <v>527</v>
      </c>
      <c r="B822" s="17" t="s">
        <v>2771</v>
      </c>
      <c r="C822" s="5" t="s">
        <v>2768</v>
      </c>
      <c r="D822" s="13">
        <v>9.25</v>
      </c>
      <c r="E822" s="5"/>
      <c r="F822" s="5"/>
      <c r="G822" s="5"/>
      <c r="H822" s="5"/>
      <c r="I822" s="5"/>
      <c r="J822" s="5">
        <v>1</v>
      </c>
      <c r="K822" s="3"/>
      <c r="L822" s="3"/>
      <c r="M822" s="3"/>
      <c r="N822" s="3"/>
      <c r="O822" s="3"/>
      <c r="P822" s="13">
        <f t="shared" si="84"/>
        <v>9.25</v>
      </c>
      <c r="Q822" s="15">
        <f t="shared" si="85"/>
        <v>9.25</v>
      </c>
      <c r="R822" s="11" t="s">
        <v>528</v>
      </c>
      <c r="S822" s="3" t="s">
        <v>529</v>
      </c>
      <c r="T822" s="3" t="s">
        <v>18</v>
      </c>
      <c r="U822" s="3" t="s">
        <v>384</v>
      </c>
      <c r="V822" s="2" t="s">
        <v>20</v>
      </c>
      <c r="W822" s="21"/>
      <c r="X822" s="16">
        <v>0.22</v>
      </c>
    </row>
    <row r="823" spans="1:24" ht="60" x14ac:dyDescent="0.25">
      <c r="A823" s="17" t="s">
        <v>531</v>
      </c>
      <c r="B823" s="17" t="s">
        <v>2771</v>
      </c>
      <c r="C823" s="5" t="s">
        <v>2768</v>
      </c>
      <c r="D823" s="13">
        <v>10.916666666666666</v>
      </c>
      <c r="E823" s="5"/>
      <c r="F823" s="5"/>
      <c r="G823" s="5"/>
      <c r="H823" s="5"/>
      <c r="I823" s="5"/>
      <c r="J823" s="5">
        <v>8</v>
      </c>
      <c r="K823" s="3"/>
      <c r="L823" s="3"/>
      <c r="M823" s="3"/>
      <c r="N823" s="3"/>
      <c r="O823" s="3"/>
      <c r="P823" s="13">
        <f t="shared" si="84"/>
        <v>87.333333333333329</v>
      </c>
      <c r="Q823" s="15">
        <f t="shared" si="85"/>
        <v>87.333333333333329</v>
      </c>
      <c r="R823" s="11" t="s">
        <v>532</v>
      </c>
      <c r="S823" s="3" t="s">
        <v>533</v>
      </c>
      <c r="T823" s="3" t="s">
        <v>18</v>
      </c>
      <c r="U823" s="3" t="s">
        <v>384</v>
      </c>
      <c r="V823" s="2" t="s">
        <v>20</v>
      </c>
      <c r="W823" s="21"/>
      <c r="X823" s="16">
        <v>0.22</v>
      </c>
    </row>
    <row r="824" spans="1:24" ht="60" x14ac:dyDescent="0.25">
      <c r="A824" s="17" t="s">
        <v>534</v>
      </c>
      <c r="B824" s="17" t="s">
        <v>2771</v>
      </c>
      <c r="C824" s="5" t="s">
        <v>2768</v>
      </c>
      <c r="D824" s="13">
        <v>16.733333333333331</v>
      </c>
      <c r="E824" s="5"/>
      <c r="F824" s="5"/>
      <c r="G824" s="5"/>
      <c r="H824" s="5"/>
      <c r="I824" s="5"/>
      <c r="J824" s="5">
        <v>5</v>
      </c>
      <c r="K824" s="3"/>
      <c r="L824" s="3"/>
      <c r="M824" s="3"/>
      <c r="N824" s="3"/>
      <c r="O824" s="3"/>
      <c r="P824" s="13">
        <f t="shared" si="84"/>
        <v>83.666666666666657</v>
      </c>
      <c r="Q824" s="15">
        <f t="shared" si="85"/>
        <v>83.666666666666657</v>
      </c>
      <c r="R824" s="11" t="s">
        <v>532</v>
      </c>
      <c r="S824" s="3" t="s">
        <v>535</v>
      </c>
      <c r="T824" s="3" t="s">
        <v>18</v>
      </c>
      <c r="U824" s="3" t="s">
        <v>384</v>
      </c>
      <c r="V824" s="2" t="s">
        <v>20</v>
      </c>
      <c r="W824" s="21"/>
      <c r="X824" s="16">
        <v>0.22</v>
      </c>
    </row>
    <row r="825" spans="1:24" ht="60" x14ac:dyDescent="0.25">
      <c r="A825" s="17" t="s">
        <v>2392</v>
      </c>
      <c r="B825" s="17" t="s">
        <v>2770</v>
      </c>
      <c r="C825" s="5" t="s">
        <v>2768</v>
      </c>
      <c r="D825" s="13">
        <v>21.38</v>
      </c>
      <c r="E825" s="5"/>
      <c r="F825" s="5"/>
      <c r="G825" s="5"/>
      <c r="H825" s="5"/>
      <c r="I825" s="5"/>
      <c r="J825" s="5">
        <v>19</v>
      </c>
      <c r="K825" s="3"/>
      <c r="L825" s="3"/>
      <c r="M825" s="3"/>
      <c r="N825" s="3"/>
      <c r="O825" s="3"/>
      <c r="P825" s="13">
        <f t="shared" si="84"/>
        <v>406.21999999999997</v>
      </c>
      <c r="Q825" s="15">
        <f t="shared" si="85"/>
        <v>406.21999999999997</v>
      </c>
      <c r="R825" s="11" t="s">
        <v>2392</v>
      </c>
      <c r="S825" s="3" t="s">
        <v>2393</v>
      </c>
      <c r="T825" s="3" t="s">
        <v>2773</v>
      </c>
      <c r="U825" s="3" t="s">
        <v>384</v>
      </c>
      <c r="V825" s="3" t="s">
        <v>3125</v>
      </c>
      <c r="W825" s="23">
        <v>4038653024209</v>
      </c>
      <c r="X825" s="16">
        <v>0.22</v>
      </c>
    </row>
    <row r="826" spans="1:24" ht="60" x14ac:dyDescent="0.25">
      <c r="A826" s="17" t="s">
        <v>566</v>
      </c>
      <c r="B826" s="17" t="s">
        <v>2771</v>
      </c>
      <c r="C826" s="5" t="s">
        <v>2768</v>
      </c>
      <c r="D826" s="13">
        <v>138.26666666666668</v>
      </c>
      <c r="E826" s="5"/>
      <c r="F826" s="5"/>
      <c r="G826" s="5"/>
      <c r="H826" s="5"/>
      <c r="I826" s="5"/>
      <c r="J826" s="5">
        <v>13</v>
      </c>
      <c r="K826" s="3"/>
      <c r="L826" s="3"/>
      <c r="M826" s="3"/>
      <c r="N826" s="3"/>
      <c r="O826" s="3"/>
      <c r="P826" s="13">
        <f t="shared" si="84"/>
        <v>1797.4666666666669</v>
      </c>
      <c r="Q826" s="15">
        <f t="shared" si="85"/>
        <v>1797.4666666666669</v>
      </c>
      <c r="R826" s="11" t="s">
        <v>567</v>
      </c>
      <c r="S826" s="3" t="s">
        <v>568</v>
      </c>
      <c r="T826" s="3" t="s">
        <v>18</v>
      </c>
      <c r="U826" s="3" t="s">
        <v>569</v>
      </c>
      <c r="V826" s="3">
        <v>641682</v>
      </c>
      <c r="W826" s="21"/>
      <c r="X826" s="16">
        <v>0.22</v>
      </c>
    </row>
    <row r="827" spans="1:24" ht="60" x14ac:dyDescent="0.25">
      <c r="A827" s="17" t="s">
        <v>570</v>
      </c>
      <c r="B827" s="17" t="s">
        <v>2771</v>
      </c>
      <c r="C827" s="5" t="s">
        <v>2768</v>
      </c>
      <c r="D827" s="13">
        <v>146.56666666666666</v>
      </c>
      <c r="E827" s="5"/>
      <c r="F827" s="5"/>
      <c r="G827" s="5"/>
      <c r="H827" s="5"/>
      <c r="I827" s="5"/>
      <c r="J827" s="5">
        <v>12</v>
      </c>
      <c r="K827" s="3"/>
      <c r="L827" s="3"/>
      <c r="M827" s="3"/>
      <c r="N827" s="3"/>
      <c r="O827" s="3"/>
      <c r="P827" s="13">
        <f t="shared" si="84"/>
        <v>1758.8</v>
      </c>
      <c r="Q827" s="15">
        <f t="shared" si="85"/>
        <v>1758.8</v>
      </c>
      <c r="R827" s="11" t="s">
        <v>571</v>
      </c>
      <c r="S827" s="3" t="s">
        <v>572</v>
      </c>
      <c r="T827" s="3" t="s">
        <v>18</v>
      </c>
      <c r="U827" s="3" t="s">
        <v>569</v>
      </c>
      <c r="V827" s="3">
        <v>641683</v>
      </c>
      <c r="W827" s="21"/>
      <c r="X827" s="16">
        <v>0.22</v>
      </c>
    </row>
    <row r="828" spans="1:24" ht="45" x14ac:dyDescent="0.25">
      <c r="A828" s="17" t="s">
        <v>2398</v>
      </c>
      <c r="B828" s="17" t="s">
        <v>2770</v>
      </c>
      <c r="C828" s="5" t="s">
        <v>2768</v>
      </c>
      <c r="D828" s="13">
        <v>178.95</v>
      </c>
      <c r="E828" s="5"/>
      <c r="F828" s="5"/>
      <c r="G828" s="5"/>
      <c r="H828" s="5"/>
      <c r="I828" s="5"/>
      <c r="J828" s="5">
        <v>35</v>
      </c>
      <c r="K828" s="3"/>
      <c r="L828" s="3"/>
      <c r="M828" s="3"/>
      <c r="N828" s="3"/>
      <c r="O828" s="3"/>
      <c r="P828" s="13">
        <f t="shared" si="84"/>
        <v>6263.25</v>
      </c>
      <c r="Q828" s="15">
        <f t="shared" si="85"/>
        <v>6263.25</v>
      </c>
      <c r="R828" s="11" t="s">
        <v>2398</v>
      </c>
      <c r="S828" s="3" t="s">
        <v>2399</v>
      </c>
      <c r="T828" s="3" t="s">
        <v>2773</v>
      </c>
      <c r="U828" s="3" t="s">
        <v>2812</v>
      </c>
      <c r="V828" s="3" t="s">
        <v>3126</v>
      </c>
      <c r="W828" s="23">
        <v>4046963093921</v>
      </c>
      <c r="X828" s="16">
        <v>0.22</v>
      </c>
    </row>
    <row r="829" spans="1:24" ht="60" x14ac:dyDescent="0.25">
      <c r="A829" s="17" t="s">
        <v>593</v>
      </c>
      <c r="B829" s="17" t="s">
        <v>2771</v>
      </c>
      <c r="C829" s="5" t="s">
        <v>2768</v>
      </c>
      <c r="D829" s="13">
        <v>19.45</v>
      </c>
      <c r="E829" s="5"/>
      <c r="F829" s="5"/>
      <c r="G829" s="5"/>
      <c r="H829" s="5"/>
      <c r="I829" s="5"/>
      <c r="J829" s="5">
        <v>1</v>
      </c>
      <c r="K829" s="3"/>
      <c r="L829" s="3"/>
      <c r="M829" s="3"/>
      <c r="N829" s="3"/>
      <c r="O829" s="3"/>
      <c r="P829" s="13">
        <f t="shared" si="84"/>
        <v>19.45</v>
      </c>
      <c r="Q829" s="15">
        <f t="shared" si="85"/>
        <v>19.45</v>
      </c>
      <c r="R829" s="11" t="s">
        <v>594</v>
      </c>
      <c r="S829" s="3" t="s">
        <v>595</v>
      </c>
      <c r="T829" s="3" t="s">
        <v>18</v>
      </c>
      <c r="U829" s="3" t="s">
        <v>596</v>
      </c>
      <c r="V829" s="2" t="s">
        <v>20</v>
      </c>
      <c r="W829" s="21"/>
      <c r="X829" s="16">
        <v>0.22</v>
      </c>
    </row>
    <row r="830" spans="1:24" ht="60" x14ac:dyDescent="0.25">
      <c r="A830" s="17" t="s">
        <v>630</v>
      </c>
      <c r="B830" s="17" t="s">
        <v>2771</v>
      </c>
      <c r="C830" s="5" t="s">
        <v>2768</v>
      </c>
      <c r="D830" s="13">
        <v>24.916666666666668</v>
      </c>
      <c r="E830" s="5"/>
      <c r="F830" s="5"/>
      <c r="G830" s="5"/>
      <c r="H830" s="5"/>
      <c r="I830" s="5"/>
      <c r="J830" s="5">
        <v>12</v>
      </c>
      <c r="K830" s="3"/>
      <c r="L830" s="3"/>
      <c r="M830" s="3"/>
      <c r="N830" s="3"/>
      <c r="O830" s="3"/>
      <c r="P830" s="13">
        <f t="shared" si="84"/>
        <v>299</v>
      </c>
      <c r="Q830" s="15">
        <f t="shared" si="85"/>
        <v>299</v>
      </c>
      <c r="R830" s="11" t="s">
        <v>619</v>
      </c>
      <c r="S830" s="3" t="s">
        <v>631</v>
      </c>
      <c r="T830" s="3" t="s">
        <v>18</v>
      </c>
      <c r="U830" s="3" t="s">
        <v>596</v>
      </c>
      <c r="V830" s="2" t="s">
        <v>20</v>
      </c>
      <c r="W830" s="21"/>
      <c r="X830" s="16">
        <v>0.22</v>
      </c>
    </row>
    <row r="831" spans="1:24" ht="45" x14ac:dyDescent="0.25">
      <c r="A831" s="17" t="s">
        <v>637</v>
      </c>
      <c r="B831" s="17" t="s">
        <v>2771</v>
      </c>
      <c r="C831" s="5" t="s">
        <v>2768</v>
      </c>
      <c r="D831" s="13">
        <v>179.03333333333333</v>
      </c>
      <c r="E831" s="5"/>
      <c r="F831" s="5"/>
      <c r="G831" s="5"/>
      <c r="H831" s="5"/>
      <c r="I831" s="5"/>
      <c r="J831" s="5">
        <v>4</v>
      </c>
      <c r="K831" s="3"/>
      <c r="L831" s="3"/>
      <c r="M831" s="3"/>
      <c r="N831" s="3"/>
      <c r="O831" s="3"/>
      <c r="P831" s="13">
        <f t="shared" si="84"/>
        <v>716.13333333333333</v>
      </c>
      <c r="Q831" s="15">
        <f t="shared" si="85"/>
        <v>716.13333333333333</v>
      </c>
      <c r="R831" s="11" t="s">
        <v>638</v>
      </c>
      <c r="S831" s="3" t="s">
        <v>639</v>
      </c>
      <c r="T831" s="3" t="s">
        <v>18</v>
      </c>
      <c r="U831" s="3" t="s">
        <v>640</v>
      </c>
      <c r="V831" s="2" t="s">
        <v>20</v>
      </c>
      <c r="W831" s="21"/>
      <c r="X831" s="16">
        <v>0.22</v>
      </c>
    </row>
    <row r="832" spans="1:24" ht="45" x14ac:dyDescent="0.25">
      <c r="A832" s="17" t="s">
        <v>2406</v>
      </c>
      <c r="B832" s="17" t="s">
        <v>2770</v>
      </c>
      <c r="C832" s="5" t="s">
        <v>2768</v>
      </c>
      <c r="D832" s="13">
        <v>274.88</v>
      </c>
      <c r="E832" s="5"/>
      <c r="F832" s="5"/>
      <c r="G832" s="5"/>
      <c r="H832" s="5"/>
      <c r="I832" s="5"/>
      <c r="J832" s="5">
        <v>4</v>
      </c>
      <c r="K832" s="3"/>
      <c r="L832" s="3"/>
      <c r="M832" s="3"/>
      <c r="N832" s="3"/>
      <c r="O832" s="3"/>
      <c r="P832" s="13">
        <f t="shared" si="84"/>
        <v>1099.52</v>
      </c>
      <c r="Q832" s="15">
        <f t="shared" si="85"/>
        <v>1099.52</v>
      </c>
      <c r="R832" s="11" t="s">
        <v>2406</v>
      </c>
      <c r="S832" s="3" t="s">
        <v>2407</v>
      </c>
      <c r="T832" s="3" t="s">
        <v>2773</v>
      </c>
      <c r="U832" s="3" t="s">
        <v>3127</v>
      </c>
      <c r="V832" s="3" t="s">
        <v>3128</v>
      </c>
      <c r="W832" s="23">
        <v>4038653138951</v>
      </c>
      <c r="X832" s="16">
        <v>0.22</v>
      </c>
    </row>
    <row r="833" spans="1:24" ht="33.75" x14ac:dyDescent="0.25">
      <c r="A833" s="17" t="s">
        <v>644</v>
      </c>
      <c r="B833" s="17" t="s">
        <v>2771</v>
      </c>
      <c r="C833" s="5" t="s">
        <v>2768</v>
      </c>
      <c r="D833" s="13">
        <v>9.4833333333333343</v>
      </c>
      <c r="E833" s="5"/>
      <c r="F833" s="5"/>
      <c r="G833" s="5"/>
      <c r="H833" s="5"/>
      <c r="I833" s="5"/>
      <c r="J833" s="5">
        <v>1</v>
      </c>
      <c r="K833" s="3"/>
      <c r="L833" s="3"/>
      <c r="M833" s="3"/>
      <c r="N833" s="3"/>
      <c r="O833" s="3"/>
      <c r="P833" s="13">
        <f t="shared" si="84"/>
        <v>9.4833333333333343</v>
      </c>
      <c r="Q833" s="15">
        <f t="shared" si="85"/>
        <v>9.4833333333333343</v>
      </c>
      <c r="R833" s="11" t="s">
        <v>645</v>
      </c>
      <c r="S833" s="3" t="s">
        <v>646</v>
      </c>
      <c r="T833" s="3" t="s">
        <v>18</v>
      </c>
      <c r="U833" s="3" t="s">
        <v>49</v>
      </c>
      <c r="V833" s="2" t="s">
        <v>20</v>
      </c>
      <c r="W833" s="21"/>
      <c r="X833" s="16">
        <v>0.22</v>
      </c>
    </row>
    <row r="834" spans="1:24" ht="45" x14ac:dyDescent="0.25">
      <c r="A834" s="17" t="s">
        <v>647</v>
      </c>
      <c r="B834" s="17" t="s">
        <v>2771</v>
      </c>
      <c r="C834" s="5" t="s">
        <v>2768</v>
      </c>
      <c r="D834" s="13">
        <v>11.633333333333335</v>
      </c>
      <c r="E834" s="5"/>
      <c r="F834" s="5"/>
      <c r="G834" s="5"/>
      <c r="H834" s="5"/>
      <c r="I834" s="5"/>
      <c r="J834" s="5">
        <v>52</v>
      </c>
      <c r="K834" s="3"/>
      <c r="L834" s="3"/>
      <c r="M834" s="3"/>
      <c r="N834" s="3"/>
      <c r="O834" s="3"/>
      <c r="P834" s="13">
        <f t="shared" ref="P834:P897" si="86">D834*J834</f>
        <v>604.93333333333339</v>
      </c>
      <c r="Q834" s="15">
        <f t="shared" ref="Q834:Q897" si="87">SUM(K834:P834)</f>
        <v>604.93333333333339</v>
      </c>
      <c r="R834" s="11" t="s">
        <v>648</v>
      </c>
      <c r="S834" s="3" t="s">
        <v>649</v>
      </c>
      <c r="T834" s="3" t="s">
        <v>18</v>
      </c>
      <c r="U834" s="3" t="s">
        <v>49</v>
      </c>
      <c r="V834" s="2" t="s">
        <v>20</v>
      </c>
      <c r="W834" s="21"/>
      <c r="X834" s="16">
        <v>0.22</v>
      </c>
    </row>
    <row r="835" spans="1:24" ht="45" x14ac:dyDescent="0.25">
      <c r="A835" s="17" t="s">
        <v>653</v>
      </c>
      <c r="B835" s="17" t="s">
        <v>2771</v>
      </c>
      <c r="C835" s="5" t="s">
        <v>2768</v>
      </c>
      <c r="D835" s="13">
        <v>11.633333333333336</v>
      </c>
      <c r="E835" s="5"/>
      <c r="F835" s="5"/>
      <c r="G835" s="5"/>
      <c r="H835" s="5"/>
      <c r="I835" s="5"/>
      <c r="J835" s="5">
        <v>5</v>
      </c>
      <c r="K835" s="3"/>
      <c r="L835" s="3"/>
      <c r="M835" s="3"/>
      <c r="N835" s="3"/>
      <c r="O835" s="3"/>
      <c r="P835" s="13">
        <f t="shared" si="86"/>
        <v>58.166666666666686</v>
      </c>
      <c r="Q835" s="15">
        <f t="shared" si="87"/>
        <v>58.166666666666686</v>
      </c>
      <c r="R835" s="11" t="s">
        <v>654</v>
      </c>
      <c r="S835" s="3" t="s">
        <v>655</v>
      </c>
      <c r="T835" s="3" t="s">
        <v>18</v>
      </c>
      <c r="U835" s="3" t="s">
        <v>49</v>
      </c>
      <c r="V835" s="2" t="s">
        <v>20</v>
      </c>
      <c r="W835" s="21"/>
      <c r="X835" s="16">
        <v>0.22</v>
      </c>
    </row>
    <row r="836" spans="1:24" ht="45" x14ac:dyDescent="0.25">
      <c r="A836" s="17" t="s">
        <v>659</v>
      </c>
      <c r="B836" s="17" t="s">
        <v>2771</v>
      </c>
      <c r="C836" s="5" t="s">
        <v>2768</v>
      </c>
      <c r="D836" s="13">
        <v>16.600000000000001</v>
      </c>
      <c r="E836" s="5"/>
      <c r="F836" s="5"/>
      <c r="G836" s="5"/>
      <c r="H836" s="5"/>
      <c r="I836" s="5"/>
      <c r="J836" s="5">
        <v>278</v>
      </c>
      <c r="K836" s="3"/>
      <c r="L836" s="3"/>
      <c r="M836" s="3"/>
      <c r="N836" s="3"/>
      <c r="O836" s="3"/>
      <c r="P836" s="13">
        <f t="shared" si="86"/>
        <v>4614.8</v>
      </c>
      <c r="Q836" s="15">
        <f t="shared" si="87"/>
        <v>4614.8</v>
      </c>
      <c r="R836" s="11" t="s">
        <v>660</v>
      </c>
      <c r="S836" s="3" t="s">
        <v>661</v>
      </c>
      <c r="T836" s="3" t="s">
        <v>18</v>
      </c>
      <c r="U836" s="3" t="s">
        <v>49</v>
      </c>
      <c r="V836" s="2" t="s">
        <v>20</v>
      </c>
      <c r="W836" s="21"/>
      <c r="X836" s="16">
        <v>0.22</v>
      </c>
    </row>
    <row r="837" spans="1:24" ht="60" x14ac:dyDescent="0.25">
      <c r="A837" s="17" t="s">
        <v>662</v>
      </c>
      <c r="B837" s="17" t="s">
        <v>2771</v>
      </c>
      <c r="C837" s="5" t="s">
        <v>2768</v>
      </c>
      <c r="D837" s="13">
        <v>4.5166666666666666</v>
      </c>
      <c r="E837" s="5"/>
      <c r="F837" s="5"/>
      <c r="G837" s="5"/>
      <c r="H837" s="5"/>
      <c r="I837" s="5"/>
      <c r="J837" s="5">
        <v>192</v>
      </c>
      <c r="K837" s="3"/>
      <c r="L837" s="3"/>
      <c r="M837" s="3"/>
      <c r="N837" s="3"/>
      <c r="O837" s="3"/>
      <c r="P837" s="13">
        <f t="shared" si="86"/>
        <v>867.2</v>
      </c>
      <c r="Q837" s="15">
        <f t="shared" si="87"/>
        <v>867.2</v>
      </c>
      <c r="R837" s="11" t="s">
        <v>663</v>
      </c>
      <c r="S837" s="3" t="s">
        <v>664</v>
      </c>
      <c r="T837" s="3" t="s">
        <v>18</v>
      </c>
      <c r="U837" s="3" t="s">
        <v>665</v>
      </c>
      <c r="V837" s="2" t="s">
        <v>20</v>
      </c>
      <c r="W837" s="21"/>
      <c r="X837" s="16">
        <v>0.22</v>
      </c>
    </row>
    <row r="838" spans="1:24" ht="45" x14ac:dyDescent="0.25">
      <c r="A838" s="17" t="s">
        <v>713</v>
      </c>
      <c r="B838" s="17" t="s">
        <v>2771</v>
      </c>
      <c r="C838" s="5" t="s">
        <v>2768</v>
      </c>
      <c r="D838" s="13">
        <v>12.1</v>
      </c>
      <c r="E838" s="5"/>
      <c r="F838" s="5"/>
      <c r="G838" s="5"/>
      <c r="H838" s="5"/>
      <c r="I838" s="5"/>
      <c r="J838" s="5">
        <v>8</v>
      </c>
      <c r="K838" s="3"/>
      <c r="L838" s="3"/>
      <c r="M838" s="3"/>
      <c r="N838" s="3"/>
      <c r="O838" s="3"/>
      <c r="P838" s="13">
        <f t="shared" si="86"/>
        <v>96.8</v>
      </c>
      <c r="Q838" s="15">
        <f t="shared" si="87"/>
        <v>96.8</v>
      </c>
      <c r="R838" s="11" t="s">
        <v>708</v>
      </c>
      <c r="S838" s="3" t="s">
        <v>709</v>
      </c>
      <c r="T838" s="3" t="s">
        <v>18</v>
      </c>
      <c r="U838" s="3" t="s">
        <v>669</v>
      </c>
      <c r="V838" s="2" t="s">
        <v>20</v>
      </c>
      <c r="W838" s="21"/>
      <c r="X838" s="16">
        <v>0.22</v>
      </c>
    </row>
    <row r="839" spans="1:24" ht="60" x14ac:dyDescent="0.25">
      <c r="A839" s="17" t="s">
        <v>740</v>
      </c>
      <c r="B839" s="17" t="s">
        <v>2771</v>
      </c>
      <c r="C839" s="5" t="s">
        <v>2768</v>
      </c>
      <c r="D839" s="13">
        <v>25.150000000000002</v>
      </c>
      <c r="E839" s="5"/>
      <c r="F839" s="5"/>
      <c r="G839" s="5"/>
      <c r="H839" s="5"/>
      <c r="I839" s="5"/>
      <c r="J839" s="5">
        <v>2</v>
      </c>
      <c r="K839" s="3"/>
      <c r="L839" s="3"/>
      <c r="M839" s="3"/>
      <c r="N839" s="3"/>
      <c r="O839" s="3"/>
      <c r="P839" s="13">
        <f t="shared" si="86"/>
        <v>50.300000000000004</v>
      </c>
      <c r="Q839" s="15">
        <f t="shared" si="87"/>
        <v>50.300000000000004</v>
      </c>
      <c r="R839" s="11" t="s">
        <v>741</v>
      </c>
      <c r="S839" s="3" t="s">
        <v>742</v>
      </c>
      <c r="T839" s="3" t="s">
        <v>18</v>
      </c>
      <c r="U839" s="3" t="s">
        <v>669</v>
      </c>
      <c r="V839" s="2" t="s">
        <v>20</v>
      </c>
      <c r="W839" s="21"/>
      <c r="X839" s="16">
        <v>0.22</v>
      </c>
    </row>
    <row r="840" spans="1:24" ht="45" x14ac:dyDescent="0.25">
      <c r="A840" s="17" t="s">
        <v>756</v>
      </c>
      <c r="B840" s="17" t="s">
        <v>2771</v>
      </c>
      <c r="C840" s="5" t="s">
        <v>2768</v>
      </c>
      <c r="D840" s="13">
        <v>12.566666666666668</v>
      </c>
      <c r="E840" s="5"/>
      <c r="F840" s="5"/>
      <c r="G840" s="5"/>
      <c r="H840" s="5"/>
      <c r="I840" s="5"/>
      <c r="J840" s="5">
        <v>53</v>
      </c>
      <c r="K840" s="3"/>
      <c r="L840" s="3"/>
      <c r="M840" s="3"/>
      <c r="N840" s="3"/>
      <c r="O840" s="3"/>
      <c r="P840" s="13">
        <f t="shared" si="86"/>
        <v>666.03333333333342</v>
      </c>
      <c r="Q840" s="15">
        <f t="shared" si="87"/>
        <v>666.03333333333342</v>
      </c>
      <c r="R840" s="11" t="s">
        <v>757</v>
      </c>
      <c r="S840" s="3" t="s">
        <v>758</v>
      </c>
      <c r="T840" s="3" t="s">
        <v>18</v>
      </c>
      <c r="U840" s="3" t="s">
        <v>669</v>
      </c>
      <c r="V840" s="2" t="s">
        <v>20</v>
      </c>
      <c r="W840" s="21"/>
      <c r="X840" s="16">
        <v>0.22</v>
      </c>
    </row>
    <row r="841" spans="1:24" ht="45" x14ac:dyDescent="0.25">
      <c r="A841" s="17" t="s">
        <v>759</v>
      </c>
      <c r="B841" s="17" t="s">
        <v>2771</v>
      </c>
      <c r="C841" s="5" t="s">
        <v>2768</v>
      </c>
      <c r="D841" s="13">
        <v>11.15</v>
      </c>
      <c r="E841" s="5"/>
      <c r="F841" s="5"/>
      <c r="G841" s="5"/>
      <c r="H841" s="5"/>
      <c r="I841" s="5"/>
      <c r="J841" s="5">
        <v>1</v>
      </c>
      <c r="K841" s="3"/>
      <c r="L841" s="3"/>
      <c r="M841" s="3"/>
      <c r="N841" s="3"/>
      <c r="O841" s="3"/>
      <c r="P841" s="13">
        <f t="shared" si="86"/>
        <v>11.15</v>
      </c>
      <c r="Q841" s="15">
        <f t="shared" si="87"/>
        <v>11.15</v>
      </c>
      <c r="R841" s="11" t="s">
        <v>760</v>
      </c>
      <c r="S841" s="3" t="s">
        <v>761</v>
      </c>
      <c r="T841" s="3" t="s">
        <v>18</v>
      </c>
      <c r="U841" s="3" t="s">
        <v>669</v>
      </c>
      <c r="V841" s="2" t="s">
        <v>20</v>
      </c>
      <c r="W841" s="21"/>
      <c r="X841" s="16">
        <v>0.22</v>
      </c>
    </row>
    <row r="842" spans="1:24" ht="45" x14ac:dyDescent="0.25">
      <c r="A842" s="17" t="s">
        <v>765</v>
      </c>
      <c r="B842" s="17" t="s">
        <v>2771</v>
      </c>
      <c r="C842" s="5" t="s">
        <v>2768</v>
      </c>
      <c r="D842" s="13">
        <v>12.799999999999999</v>
      </c>
      <c r="E842" s="5"/>
      <c r="F842" s="5"/>
      <c r="G842" s="5"/>
      <c r="H842" s="5"/>
      <c r="I842" s="5"/>
      <c r="J842" s="5">
        <v>27</v>
      </c>
      <c r="K842" s="3"/>
      <c r="L842" s="3"/>
      <c r="M842" s="3"/>
      <c r="N842" s="3"/>
      <c r="O842" s="3"/>
      <c r="P842" s="13">
        <f t="shared" si="86"/>
        <v>345.59999999999997</v>
      </c>
      <c r="Q842" s="15">
        <f t="shared" si="87"/>
        <v>345.59999999999997</v>
      </c>
      <c r="R842" s="11" t="s">
        <v>766</v>
      </c>
      <c r="S842" s="3" t="s">
        <v>767</v>
      </c>
      <c r="T842" s="3" t="s">
        <v>18</v>
      </c>
      <c r="U842" s="3" t="s">
        <v>669</v>
      </c>
      <c r="V842" s="2" t="s">
        <v>20</v>
      </c>
      <c r="W842" s="21"/>
      <c r="X842" s="16">
        <v>0.22</v>
      </c>
    </row>
    <row r="843" spans="1:24" ht="60" x14ac:dyDescent="0.25">
      <c r="A843" s="17" t="s">
        <v>778</v>
      </c>
      <c r="B843" s="17" t="s">
        <v>2771</v>
      </c>
      <c r="C843" s="5" t="s">
        <v>2768</v>
      </c>
      <c r="D843" s="13">
        <v>17.31666666666667</v>
      </c>
      <c r="E843" s="5"/>
      <c r="F843" s="5"/>
      <c r="G843" s="5"/>
      <c r="H843" s="5"/>
      <c r="I843" s="5"/>
      <c r="J843" s="5">
        <v>27</v>
      </c>
      <c r="K843" s="3"/>
      <c r="L843" s="3"/>
      <c r="M843" s="3"/>
      <c r="N843" s="3"/>
      <c r="O843" s="3"/>
      <c r="P843" s="13">
        <f t="shared" si="86"/>
        <v>467.55000000000007</v>
      </c>
      <c r="Q843" s="15">
        <f t="shared" si="87"/>
        <v>467.55000000000007</v>
      </c>
      <c r="R843" s="11" t="s">
        <v>769</v>
      </c>
      <c r="S843" s="3" t="s">
        <v>779</v>
      </c>
      <c r="T843" s="3" t="s">
        <v>18</v>
      </c>
      <c r="U843" s="3" t="s">
        <v>669</v>
      </c>
      <c r="V843" s="2" t="s">
        <v>20</v>
      </c>
      <c r="W843" s="21"/>
      <c r="X843" s="16">
        <v>0.22</v>
      </c>
    </row>
    <row r="844" spans="1:24" ht="60" x14ac:dyDescent="0.25">
      <c r="A844" s="17" t="s">
        <v>791</v>
      </c>
      <c r="B844" s="17" t="s">
        <v>2771</v>
      </c>
      <c r="C844" s="5" t="s">
        <v>2768</v>
      </c>
      <c r="D844" s="13">
        <v>40.31666666666667</v>
      </c>
      <c r="E844" s="5"/>
      <c r="F844" s="5"/>
      <c r="G844" s="5"/>
      <c r="H844" s="5"/>
      <c r="I844" s="5"/>
      <c r="J844" s="5">
        <v>7</v>
      </c>
      <c r="K844" s="3"/>
      <c r="L844" s="3"/>
      <c r="M844" s="3"/>
      <c r="N844" s="3"/>
      <c r="O844" s="3"/>
      <c r="P844" s="13">
        <f t="shared" si="86"/>
        <v>282.2166666666667</v>
      </c>
      <c r="Q844" s="15">
        <f t="shared" si="87"/>
        <v>282.2166666666667</v>
      </c>
      <c r="R844" s="11" t="s">
        <v>772</v>
      </c>
      <c r="S844" s="3" t="s">
        <v>792</v>
      </c>
      <c r="T844" s="3" t="s">
        <v>18</v>
      </c>
      <c r="U844" s="3" t="s">
        <v>669</v>
      </c>
      <c r="V844" s="2" t="s">
        <v>20</v>
      </c>
      <c r="W844" s="21"/>
      <c r="X844" s="16">
        <v>0.22</v>
      </c>
    </row>
    <row r="845" spans="1:24" ht="45" x14ac:dyDescent="0.25">
      <c r="A845" s="17" t="s">
        <v>793</v>
      </c>
      <c r="B845" s="17" t="s">
        <v>2771</v>
      </c>
      <c r="C845" s="5" t="s">
        <v>2768</v>
      </c>
      <c r="D845" s="13">
        <v>12.8</v>
      </c>
      <c r="E845" s="5"/>
      <c r="F845" s="5"/>
      <c r="G845" s="5"/>
      <c r="H845" s="5"/>
      <c r="I845" s="5"/>
      <c r="J845" s="5">
        <v>4</v>
      </c>
      <c r="K845" s="3"/>
      <c r="L845" s="3"/>
      <c r="M845" s="3"/>
      <c r="N845" s="3"/>
      <c r="O845" s="3"/>
      <c r="P845" s="13">
        <f t="shared" si="86"/>
        <v>51.2</v>
      </c>
      <c r="Q845" s="15">
        <f t="shared" si="87"/>
        <v>51.2</v>
      </c>
      <c r="R845" s="11" t="s">
        <v>794</v>
      </c>
      <c r="S845" s="3" t="s">
        <v>795</v>
      </c>
      <c r="T845" s="3" t="s">
        <v>18</v>
      </c>
      <c r="U845" s="3" t="s">
        <v>669</v>
      </c>
      <c r="V845" s="2" t="s">
        <v>20</v>
      </c>
      <c r="W845" s="21"/>
      <c r="X845" s="16">
        <v>0.22</v>
      </c>
    </row>
    <row r="846" spans="1:24" ht="60" x14ac:dyDescent="0.25">
      <c r="A846" s="17" t="s">
        <v>796</v>
      </c>
      <c r="B846" s="17" t="s">
        <v>2771</v>
      </c>
      <c r="C846" s="5" t="s">
        <v>2768</v>
      </c>
      <c r="D846" s="13">
        <v>12.333333333333334</v>
      </c>
      <c r="E846" s="5"/>
      <c r="F846" s="5"/>
      <c r="G846" s="5"/>
      <c r="H846" s="5"/>
      <c r="I846" s="5"/>
      <c r="J846" s="5">
        <v>476</v>
      </c>
      <c r="K846" s="3"/>
      <c r="L846" s="3"/>
      <c r="M846" s="3"/>
      <c r="N846" s="3"/>
      <c r="O846" s="3"/>
      <c r="P846" s="13">
        <f t="shared" si="86"/>
        <v>5870.666666666667</v>
      </c>
      <c r="Q846" s="15">
        <f t="shared" si="87"/>
        <v>5870.666666666667</v>
      </c>
      <c r="R846" s="11" t="s">
        <v>797</v>
      </c>
      <c r="S846" s="3" t="s">
        <v>798</v>
      </c>
      <c r="T846" s="3" t="s">
        <v>18</v>
      </c>
      <c r="U846" s="3" t="s">
        <v>669</v>
      </c>
      <c r="V846" s="2" t="s">
        <v>20</v>
      </c>
      <c r="W846" s="21"/>
      <c r="X846" s="16">
        <v>0.22</v>
      </c>
    </row>
    <row r="847" spans="1:24" ht="60" x14ac:dyDescent="0.25">
      <c r="A847" s="17" t="s">
        <v>816</v>
      </c>
      <c r="B847" s="17" t="s">
        <v>2771</v>
      </c>
      <c r="C847" s="5" t="s">
        <v>2768</v>
      </c>
      <c r="D847" s="13">
        <v>23.25</v>
      </c>
      <c r="E847" s="5"/>
      <c r="F847" s="5"/>
      <c r="G847" s="5"/>
      <c r="H847" s="5"/>
      <c r="I847" s="5"/>
      <c r="J847" s="5">
        <v>5</v>
      </c>
      <c r="K847" s="3"/>
      <c r="L847" s="3"/>
      <c r="M847" s="3"/>
      <c r="N847" s="3"/>
      <c r="O847" s="3"/>
      <c r="P847" s="13">
        <f t="shared" si="86"/>
        <v>116.25</v>
      </c>
      <c r="Q847" s="15">
        <f t="shared" si="87"/>
        <v>116.25</v>
      </c>
      <c r="R847" s="11" t="s">
        <v>797</v>
      </c>
      <c r="S847" s="3" t="s">
        <v>817</v>
      </c>
      <c r="T847" s="3" t="s">
        <v>18</v>
      </c>
      <c r="U847" s="3" t="s">
        <v>669</v>
      </c>
      <c r="V847" s="2" t="s">
        <v>20</v>
      </c>
      <c r="W847" s="21"/>
      <c r="X847" s="16">
        <v>0.22</v>
      </c>
    </row>
    <row r="848" spans="1:24" ht="60" x14ac:dyDescent="0.25">
      <c r="A848" s="17" t="s">
        <v>825</v>
      </c>
      <c r="B848" s="17" t="s">
        <v>2771</v>
      </c>
      <c r="C848" s="5" t="s">
        <v>2768</v>
      </c>
      <c r="D848" s="13">
        <v>22.533333333333335</v>
      </c>
      <c r="E848" s="5"/>
      <c r="F848" s="5"/>
      <c r="G848" s="5"/>
      <c r="H848" s="5"/>
      <c r="I848" s="5"/>
      <c r="J848" s="5">
        <v>1</v>
      </c>
      <c r="K848" s="3"/>
      <c r="L848" s="3"/>
      <c r="M848" s="3"/>
      <c r="N848" s="3"/>
      <c r="O848" s="3"/>
      <c r="P848" s="13">
        <f t="shared" si="86"/>
        <v>22.533333333333335</v>
      </c>
      <c r="Q848" s="15">
        <f t="shared" si="87"/>
        <v>22.533333333333335</v>
      </c>
      <c r="R848" s="11" t="s">
        <v>826</v>
      </c>
      <c r="S848" s="3" t="s">
        <v>827</v>
      </c>
      <c r="T848" s="3" t="s">
        <v>18</v>
      </c>
      <c r="U848" s="3" t="s">
        <v>669</v>
      </c>
      <c r="V848" s="2" t="s">
        <v>20</v>
      </c>
      <c r="W848" s="21"/>
      <c r="X848" s="16">
        <v>0.22</v>
      </c>
    </row>
    <row r="849" spans="1:24" ht="60" x14ac:dyDescent="0.25">
      <c r="A849" s="17" t="s">
        <v>834</v>
      </c>
      <c r="B849" s="17" t="s">
        <v>2771</v>
      </c>
      <c r="C849" s="5" t="s">
        <v>2768</v>
      </c>
      <c r="D849" s="13">
        <v>18.06666666666667</v>
      </c>
      <c r="E849" s="5"/>
      <c r="F849" s="5"/>
      <c r="G849" s="5"/>
      <c r="H849" s="5"/>
      <c r="I849" s="5"/>
      <c r="J849" s="5">
        <v>61</v>
      </c>
      <c r="K849" s="3"/>
      <c r="L849" s="3"/>
      <c r="M849" s="3"/>
      <c r="N849" s="3"/>
      <c r="O849" s="3"/>
      <c r="P849" s="13">
        <f t="shared" si="86"/>
        <v>1102.0666666666668</v>
      </c>
      <c r="Q849" s="15">
        <f t="shared" si="87"/>
        <v>1102.0666666666668</v>
      </c>
      <c r="R849" s="11" t="s">
        <v>835</v>
      </c>
      <c r="S849" s="3" t="s">
        <v>836</v>
      </c>
      <c r="T849" s="3" t="s">
        <v>18</v>
      </c>
      <c r="U849" s="3" t="s">
        <v>669</v>
      </c>
      <c r="V849" s="2" t="s">
        <v>20</v>
      </c>
      <c r="W849" s="21"/>
      <c r="X849" s="16">
        <v>0.22</v>
      </c>
    </row>
    <row r="850" spans="1:24" ht="45" x14ac:dyDescent="0.25">
      <c r="A850" s="17" t="s">
        <v>837</v>
      </c>
      <c r="B850" s="17" t="s">
        <v>2771</v>
      </c>
      <c r="C850" s="5" t="s">
        <v>2768</v>
      </c>
      <c r="D850" s="13">
        <v>29.416666666666668</v>
      </c>
      <c r="E850" s="5"/>
      <c r="F850" s="5"/>
      <c r="G850" s="5"/>
      <c r="H850" s="5"/>
      <c r="I850" s="5"/>
      <c r="J850" s="5">
        <v>18</v>
      </c>
      <c r="K850" s="3"/>
      <c r="L850" s="3"/>
      <c r="M850" s="3"/>
      <c r="N850" s="3"/>
      <c r="O850" s="3"/>
      <c r="P850" s="13">
        <f t="shared" si="86"/>
        <v>529.5</v>
      </c>
      <c r="Q850" s="15">
        <f t="shared" si="87"/>
        <v>529.5</v>
      </c>
      <c r="R850" s="11" t="s">
        <v>838</v>
      </c>
      <c r="S850" s="3" t="s">
        <v>839</v>
      </c>
      <c r="T850" s="3" t="s">
        <v>18</v>
      </c>
      <c r="U850" s="3" t="s">
        <v>526</v>
      </c>
      <c r="V850" s="2" t="s">
        <v>20</v>
      </c>
      <c r="W850" s="21"/>
      <c r="X850" s="16">
        <v>0.22</v>
      </c>
    </row>
    <row r="851" spans="1:24" ht="45" x14ac:dyDescent="0.25">
      <c r="A851" s="17" t="s">
        <v>873</v>
      </c>
      <c r="B851" s="17" t="s">
        <v>2771</v>
      </c>
      <c r="C851" s="5" t="s">
        <v>2768</v>
      </c>
      <c r="D851" s="13">
        <v>21.583333333333332</v>
      </c>
      <c r="E851" s="5"/>
      <c r="F851" s="5"/>
      <c r="G851" s="5"/>
      <c r="H851" s="5"/>
      <c r="I851" s="5"/>
      <c r="J851" s="5">
        <v>92</v>
      </c>
      <c r="K851" s="3"/>
      <c r="L851" s="3"/>
      <c r="M851" s="3"/>
      <c r="N851" s="3"/>
      <c r="O851" s="3"/>
      <c r="P851" s="13">
        <f t="shared" si="86"/>
        <v>1985.6666666666665</v>
      </c>
      <c r="Q851" s="15">
        <f t="shared" si="87"/>
        <v>1985.6666666666665</v>
      </c>
      <c r="R851" s="11" t="s">
        <v>871</v>
      </c>
      <c r="S851" s="3" t="s">
        <v>874</v>
      </c>
      <c r="T851" s="3" t="s">
        <v>18</v>
      </c>
      <c r="U851" s="3" t="s">
        <v>669</v>
      </c>
      <c r="V851" s="2" t="s">
        <v>20</v>
      </c>
      <c r="W851" s="21"/>
      <c r="X851" s="16">
        <v>0.22</v>
      </c>
    </row>
    <row r="852" spans="1:24" ht="45" x14ac:dyDescent="0.25">
      <c r="A852" s="3" t="s">
        <v>875</v>
      </c>
      <c r="B852" s="17" t="s">
        <v>2771</v>
      </c>
      <c r="C852" s="5" t="s">
        <v>2768</v>
      </c>
      <c r="D852" s="13">
        <v>26.566666666666666</v>
      </c>
      <c r="E852" s="5"/>
      <c r="F852" s="5"/>
      <c r="G852" s="5"/>
      <c r="H852" s="5"/>
      <c r="I852" s="5"/>
      <c r="J852" s="5">
        <v>8</v>
      </c>
      <c r="K852" s="3"/>
      <c r="L852" s="3"/>
      <c r="M852" s="3"/>
      <c r="N852" s="3"/>
      <c r="O852" s="3"/>
      <c r="P852" s="13">
        <f t="shared" si="86"/>
        <v>212.53333333333333</v>
      </c>
      <c r="Q852" s="15">
        <f t="shared" si="87"/>
        <v>212.53333333333333</v>
      </c>
      <c r="R852" s="11" t="s">
        <v>871</v>
      </c>
      <c r="S852" s="3" t="s">
        <v>876</v>
      </c>
      <c r="T852" s="3" t="s">
        <v>18</v>
      </c>
      <c r="U852" s="3" t="s">
        <v>669</v>
      </c>
      <c r="V852" s="2" t="s">
        <v>20</v>
      </c>
      <c r="W852" s="21"/>
      <c r="X852" s="16">
        <v>0.22</v>
      </c>
    </row>
    <row r="853" spans="1:24" ht="60" x14ac:dyDescent="0.25">
      <c r="A853" s="3" t="s">
        <v>877</v>
      </c>
      <c r="B853" s="17" t="s">
        <v>2771</v>
      </c>
      <c r="C853" s="5" t="s">
        <v>2768</v>
      </c>
      <c r="D853" s="13">
        <v>16.366666666666667</v>
      </c>
      <c r="E853" s="5"/>
      <c r="F853" s="5"/>
      <c r="G853" s="5"/>
      <c r="H853" s="5"/>
      <c r="I853" s="5"/>
      <c r="J853" s="5">
        <v>10</v>
      </c>
      <c r="K853" s="3"/>
      <c r="L853" s="3"/>
      <c r="M853" s="3"/>
      <c r="N853" s="3"/>
      <c r="O853" s="3"/>
      <c r="P853" s="13">
        <f t="shared" si="86"/>
        <v>163.66666666666669</v>
      </c>
      <c r="Q853" s="15">
        <f t="shared" si="87"/>
        <v>163.66666666666669</v>
      </c>
      <c r="R853" s="11" t="s">
        <v>878</v>
      </c>
      <c r="S853" s="3" t="s">
        <v>879</v>
      </c>
      <c r="T853" s="3" t="s">
        <v>18</v>
      </c>
      <c r="U853" s="3" t="s">
        <v>669</v>
      </c>
      <c r="V853" s="2" t="s">
        <v>20</v>
      </c>
      <c r="W853" s="21"/>
      <c r="X853" s="16">
        <v>0.22</v>
      </c>
    </row>
    <row r="854" spans="1:24" ht="60" x14ac:dyDescent="0.25">
      <c r="A854" s="17" t="s">
        <v>880</v>
      </c>
      <c r="B854" s="17" t="s">
        <v>2771</v>
      </c>
      <c r="C854" s="5" t="s">
        <v>2768</v>
      </c>
      <c r="D854" s="13">
        <v>21.833333333333332</v>
      </c>
      <c r="E854" s="5"/>
      <c r="F854" s="5"/>
      <c r="G854" s="5"/>
      <c r="H854" s="5"/>
      <c r="I854" s="5"/>
      <c r="J854" s="5">
        <v>3</v>
      </c>
      <c r="K854" s="3"/>
      <c r="L854" s="3"/>
      <c r="M854" s="3"/>
      <c r="N854" s="3"/>
      <c r="O854" s="3"/>
      <c r="P854" s="13">
        <f t="shared" si="86"/>
        <v>65.5</v>
      </c>
      <c r="Q854" s="15">
        <f t="shared" si="87"/>
        <v>65.5</v>
      </c>
      <c r="R854" s="11" t="s">
        <v>878</v>
      </c>
      <c r="S854" s="3" t="s">
        <v>881</v>
      </c>
      <c r="T854" s="3" t="s">
        <v>18</v>
      </c>
      <c r="U854" s="3" t="s">
        <v>669</v>
      </c>
      <c r="V854" s="2" t="s">
        <v>20</v>
      </c>
      <c r="W854" s="21"/>
      <c r="X854" s="16">
        <v>0.22</v>
      </c>
    </row>
    <row r="855" spans="1:24" ht="60" x14ac:dyDescent="0.25">
      <c r="A855" s="17" t="s">
        <v>882</v>
      </c>
      <c r="B855" s="17" t="s">
        <v>2771</v>
      </c>
      <c r="C855" s="5" t="s">
        <v>2768</v>
      </c>
      <c r="D855" s="13">
        <v>25.866666666666667</v>
      </c>
      <c r="E855" s="5"/>
      <c r="F855" s="5"/>
      <c r="G855" s="5"/>
      <c r="H855" s="5"/>
      <c r="I855" s="5"/>
      <c r="J855" s="5">
        <v>1</v>
      </c>
      <c r="K855" s="3"/>
      <c r="L855" s="3"/>
      <c r="M855" s="3"/>
      <c r="N855" s="3"/>
      <c r="O855" s="3"/>
      <c r="P855" s="13">
        <f t="shared" si="86"/>
        <v>25.866666666666667</v>
      </c>
      <c r="Q855" s="15">
        <f t="shared" si="87"/>
        <v>25.866666666666667</v>
      </c>
      <c r="R855" s="11" t="s">
        <v>878</v>
      </c>
      <c r="S855" s="3" t="s">
        <v>883</v>
      </c>
      <c r="T855" s="3" t="s">
        <v>18</v>
      </c>
      <c r="U855" s="3" t="s">
        <v>669</v>
      </c>
      <c r="V855" s="2" t="s">
        <v>20</v>
      </c>
      <c r="W855" s="21"/>
      <c r="X855" s="16">
        <v>0.22</v>
      </c>
    </row>
    <row r="856" spans="1:24" ht="60" x14ac:dyDescent="0.25">
      <c r="A856" s="17" t="s">
        <v>884</v>
      </c>
      <c r="B856" s="17" t="s">
        <v>2771</v>
      </c>
      <c r="C856" s="5" t="s">
        <v>2768</v>
      </c>
      <c r="D856" s="13">
        <v>38.950000000000003</v>
      </c>
      <c r="E856" s="5"/>
      <c r="F856" s="5"/>
      <c r="G856" s="5"/>
      <c r="H856" s="5"/>
      <c r="I856" s="5"/>
      <c r="J856" s="5">
        <v>15</v>
      </c>
      <c r="K856" s="3"/>
      <c r="L856" s="3"/>
      <c r="M856" s="3"/>
      <c r="N856" s="3"/>
      <c r="O856" s="3"/>
      <c r="P856" s="13">
        <f t="shared" si="86"/>
        <v>584.25</v>
      </c>
      <c r="Q856" s="15">
        <f t="shared" si="87"/>
        <v>584.25</v>
      </c>
      <c r="R856" s="11" t="s">
        <v>885</v>
      </c>
      <c r="S856" s="3" t="s">
        <v>886</v>
      </c>
      <c r="T856" s="3" t="s">
        <v>18</v>
      </c>
      <c r="U856" s="3" t="s">
        <v>669</v>
      </c>
      <c r="V856" s="2" t="s">
        <v>20</v>
      </c>
      <c r="W856" s="21"/>
      <c r="X856" s="16">
        <v>0.22</v>
      </c>
    </row>
    <row r="857" spans="1:24" ht="60" x14ac:dyDescent="0.25">
      <c r="A857" s="17" t="s">
        <v>887</v>
      </c>
      <c r="B857" s="17" t="s">
        <v>2771</v>
      </c>
      <c r="C857" s="5" t="s">
        <v>2768</v>
      </c>
      <c r="D857" s="13">
        <v>38.950000000000003</v>
      </c>
      <c r="E857" s="5"/>
      <c r="F857" s="5"/>
      <c r="G857" s="5"/>
      <c r="H857" s="5"/>
      <c r="I857" s="5"/>
      <c r="J857" s="5">
        <v>8</v>
      </c>
      <c r="K857" s="3"/>
      <c r="L857" s="3"/>
      <c r="M857" s="3"/>
      <c r="N857" s="3"/>
      <c r="O857" s="3"/>
      <c r="P857" s="13">
        <f t="shared" si="86"/>
        <v>311.60000000000002</v>
      </c>
      <c r="Q857" s="15">
        <f t="shared" si="87"/>
        <v>311.60000000000002</v>
      </c>
      <c r="R857" s="11" t="s">
        <v>885</v>
      </c>
      <c r="S857" s="3" t="s">
        <v>888</v>
      </c>
      <c r="T857" s="3" t="s">
        <v>18</v>
      </c>
      <c r="U857" s="3" t="s">
        <v>669</v>
      </c>
      <c r="V857" s="2" t="s">
        <v>20</v>
      </c>
      <c r="W857" s="21"/>
      <c r="X857" s="16">
        <v>0.22</v>
      </c>
    </row>
    <row r="858" spans="1:24" ht="60" x14ac:dyDescent="0.25">
      <c r="A858" s="17" t="s">
        <v>892</v>
      </c>
      <c r="B858" s="17" t="s">
        <v>2771</v>
      </c>
      <c r="C858" s="5" t="s">
        <v>2768</v>
      </c>
      <c r="D858" s="13">
        <v>24.433333333333334</v>
      </c>
      <c r="E858" s="5"/>
      <c r="F858" s="5"/>
      <c r="G858" s="5"/>
      <c r="H858" s="5"/>
      <c r="I858" s="5"/>
      <c r="J858" s="5">
        <v>50</v>
      </c>
      <c r="K858" s="3"/>
      <c r="L858" s="3"/>
      <c r="M858" s="3"/>
      <c r="N858" s="3"/>
      <c r="O858" s="3"/>
      <c r="P858" s="13">
        <f t="shared" si="86"/>
        <v>1221.6666666666667</v>
      </c>
      <c r="Q858" s="15">
        <f t="shared" si="87"/>
        <v>1221.6666666666667</v>
      </c>
      <c r="R858" s="11" t="s">
        <v>893</v>
      </c>
      <c r="S858" s="3" t="s">
        <v>894</v>
      </c>
      <c r="T858" s="3" t="s">
        <v>18</v>
      </c>
      <c r="U858" s="3" t="s">
        <v>669</v>
      </c>
      <c r="V858" s="2" t="s">
        <v>20</v>
      </c>
      <c r="W858" s="21"/>
      <c r="X858" s="16">
        <v>0.22</v>
      </c>
    </row>
    <row r="859" spans="1:24" ht="60" x14ac:dyDescent="0.25">
      <c r="A859" s="17" t="s">
        <v>895</v>
      </c>
      <c r="B859" s="17" t="s">
        <v>2771</v>
      </c>
      <c r="C859" s="5" t="s">
        <v>2768</v>
      </c>
      <c r="D859" s="13">
        <v>24.666666666666668</v>
      </c>
      <c r="E859" s="5"/>
      <c r="F859" s="5"/>
      <c r="G859" s="5"/>
      <c r="H859" s="5"/>
      <c r="I859" s="5"/>
      <c r="J859" s="5">
        <v>13</v>
      </c>
      <c r="K859" s="3"/>
      <c r="L859" s="3"/>
      <c r="M859" s="3"/>
      <c r="N859" s="3"/>
      <c r="O859" s="3"/>
      <c r="P859" s="13">
        <f t="shared" si="86"/>
        <v>320.66666666666669</v>
      </c>
      <c r="Q859" s="15">
        <f t="shared" si="87"/>
        <v>320.66666666666669</v>
      </c>
      <c r="R859" s="11" t="s">
        <v>896</v>
      </c>
      <c r="S859" s="3" t="s">
        <v>897</v>
      </c>
      <c r="T859" s="3" t="s">
        <v>18</v>
      </c>
      <c r="U859" s="3" t="s">
        <v>669</v>
      </c>
      <c r="V859" s="2" t="s">
        <v>20</v>
      </c>
      <c r="W859" s="21"/>
      <c r="X859" s="16">
        <v>0.22</v>
      </c>
    </row>
    <row r="860" spans="1:24" ht="45" x14ac:dyDescent="0.25">
      <c r="A860" s="17" t="s">
        <v>906</v>
      </c>
      <c r="B860" s="17" t="s">
        <v>2771</v>
      </c>
      <c r="C860" s="5" t="s">
        <v>2768</v>
      </c>
      <c r="D860" s="13">
        <v>30.833333333333336</v>
      </c>
      <c r="E860" s="5"/>
      <c r="F860" s="5"/>
      <c r="G860" s="5"/>
      <c r="H860" s="5"/>
      <c r="I860" s="5"/>
      <c r="J860" s="5">
        <v>1</v>
      </c>
      <c r="K860" s="3"/>
      <c r="L860" s="3"/>
      <c r="M860" s="3"/>
      <c r="N860" s="3"/>
      <c r="O860" s="3"/>
      <c r="P860" s="13">
        <f t="shared" si="86"/>
        <v>30.833333333333336</v>
      </c>
      <c r="Q860" s="15">
        <f t="shared" si="87"/>
        <v>30.833333333333336</v>
      </c>
      <c r="R860" s="11" t="s">
        <v>907</v>
      </c>
      <c r="S860" s="3" t="s">
        <v>908</v>
      </c>
      <c r="T860" s="3" t="s">
        <v>18</v>
      </c>
      <c r="U860" s="3" t="s">
        <v>43</v>
      </c>
      <c r="V860" s="2" t="s">
        <v>20</v>
      </c>
      <c r="W860" s="21"/>
      <c r="X860" s="16">
        <v>0.22</v>
      </c>
    </row>
    <row r="861" spans="1:24" ht="60" x14ac:dyDescent="0.25">
      <c r="A861" s="17" t="s">
        <v>942</v>
      </c>
      <c r="B861" s="17" t="s">
        <v>2771</v>
      </c>
      <c r="C861" s="5" t="s">
        <v>2768</v>
      </c>
      <c r="D861" s="13">
        <v>67.96875</v>
      </c>
      <c r="E861" s="5"/>
      <c r="F861" s="5"/>
      <c r="G861" s="5"/>
      <c r="H861" s="5"/>
      <c r="I861" s="5"/>
      <c r="J861" s="5">
        <v>3</v>
      </c>
      <c r="K861" s="3"/>
      <c r="L861" s="3"/>
      <c r="M861" s="3"/>
      <c r="N861" s="3"/>
      <c r="O861" s="3"/>
      <c r="P861" s="13">
        <f t="shared" si="86"/>
        <v>203.90625</v>
      </c>
      <c r="Q861" s="15">
        <f t="shared" si="87"/>
        <v>203.90625</v>
      </c>
      <c r="R861" s="11" t="s">
        <v>943</v>
      </c>
      <c r="S861" s="3" t="s">
        <v>944</v>
      </c>
      <c r="T861" s="3" t="s">
        <v>18</v>
      </c>
      <c r="U861" s="3" t="s">
        <v>945</v>
      </c>
      <c r="V861" s="2" t="s">
        <v>20</v>
      </c>
      <c r="W861" s="21"/>
      <c r="X861" s="16">
        <v>0.22</v>
      </c>
    </row>
    <row r="862" spans="1:24" ht="45" x14ac:dyDescent="0.25">
      <c r="A862" s="17" t="s">
        <v>950</v>
      </c>
      <c r="B862" s="17" t="s">
        <v>2771</v>
      </c>
      <c r="C862" s="5" t="s">
        <v>2768</v>
      </c>
      <c r="D862" s="13">
        <v>32.966666666666669</v>
      </c>
      <c r="E862" s="5"/>
      <c r="F862" s="5"/>
      <c r="G862" s="5"/>
      <c r="H862" s="5"/>
      <c r="I862" s="5"/>
      <c r="J862" s="5">
        <v>1</v>
      </c>
      <c r="K862" s="3"/>
      <c r="L862" s="3"/>
      <c r="M862" s="3"/>
      <c r="N862" s="3"/>
      <c r="O862" s="3"/>
      <c r="P862" s="13">
        <f t="shared" si="86"/>
        <v>32.966666666666669</v>
      </c>
      <c r="Q862" s="15">
        <f t="shared" si="87"/>
        <v>32.966666666666669</v>
      </c>
      <c r="R862" s="11" t="s">
        <v>951</v>
      </c>
      <c r="S862" s="3" t="s">
        <v>952</v>
      </c>
      <c r="T862" s="3" t="s">
        <v>18</v>
      </c>
      <c r="U862" s="3" t="s">
        <v>949</v>
      </c>
      <c r="V862" s="2" t="s">
        <v>20</v>
      </c>
      <c r="W862" s="21"/>
      <c r="X862" s="16">
        <v>0.22</v>
      </c>
    </row>
    <row r="863" spans="1:24" ht="45" x14ac:dyDescent="0.25">
      <c r="A863" s="17" t="s">
        <v>962</v>
      </c>
      <c r="B863" s="17" t="s">
        <v>2771</v>
      </c>
      <c r="C863" s="5" t="s">
        <v>2768</v>
      </c>
      <c r="D863" s="13">
        <v>39.85</v>
      </c>
      <c r="E863" s="5"/>
      <c r="F863" s="5"/>
      <c r="G863" s="5"/>
      <c r="H863" s="5"/>
      <c r="I863" s="5"/>
      <c r="J863" s="5">
        <v>2</v>
      </c>
      <c r="K863" s="3"/>
      <c r="L863" s="3"/>
      <c r="M863" s="3"/>
      <c r="N863" s="3"/>
      <c r="O863" s="3"/>
      <c r="P863" s="13">
        <f t="shared" si="86"/>
        <v>79.7</v>
      </c>
      <c r="Q863" s="15">
        <f t="shared" si="87"/>
        <v>79.7</v>
      </c>
      <c r="R863" s="11" t="s">
        <v>963</v>
      </c>
      <c r="S863" s="3" t="s">
        <v>964</v>
      </c>
      <c r="T863" s="3" t="s">
        <v>18</v>
      </c>
      <c r="U863" s="3" t="s">
        <v>949</v>
      </c>
      <c r="V863" s="2" t="s">
        <v>20</v>
      </c>
      <c r="W863" s="21"/>
      <c r="X863" s="16">
        <v>0.22</v>
      </c>
    </row>
    <row r="864" spans="1:24" ht="45" x14ac:dyDescent="0.25">
      <c r="A864" s="17" t="s">
        <v>968</v>
      </c>
      <c r="B864" s="17" t="s">
        <v>2771</v>
      </c>
      <c r="C864" s="5" t="s">
        <v>2768</v>
      </c>
      <c r="D864" s="13">
        <v>59.3</v>
      </c>
      <c r="E864" s="5"/>
      <c r="F864" s="5"/>
      <c r="G864" s="5"/>
      <c r="H864" s="5"/>
      <c r="I864" s="5"/>
      <c r="J864" s="5">
        <v>4</v>
      </c>
      <c r="K864" s="3"/>
      <c r="L864" s="3"/>
      <c r="M864" s="3"/>
      <c r="N864" s="3"/>
      <c r="O864" s="3"/>
      <c r="P864" s="13">
        <f t="shared" si="86"/>
        <v>237.2</v>
      </c>
      <c r="Q864" s="15">
        <f t="shared" si="87"/>
        <v>237.2</v>
      </c>
      <c r="R864" s="11" t="s">
        <v>969</v>
      </c>
      <c r="S864" s="3" t="s">
        <v>970</v>
      </c>
      <c r="T864" s="17" t="s">
        <v>18</v>
      </c>
      <c r="U864" s="3" t="s">
        <v>949</v>
      </c>
      <c r="V864" s="2" t="s">
        <v>20</v>
      </c>
      <c r="W864" s="21"/>
      <c r="X864" s="16">
        <v>0.22</v>
      </c>
    </row>
    <row r="865" spans="1:24" ht="33.75" x14ac:dyDescent="0.25">
      <c r="A865" s="17" t="s">
        <v>982</v>
      </c>
      <c r="B865" s="17" t="s">
        <v>2771</v>
      </c>
      <c r="C865" s="5" t="s">
        <v>2768</v>
      </c>
      <c r="D865" s="13">
        <v>54.083333333333343</v>
      </c>
      <c r="E865" s="5"/>
      <c r="F865" s="5"/>
      <c r="G865" s="5"/>
      <c r="H865" s="5"/>
      <c r="I865" s="5"/>
      <c r="J865" s="5">
        <v>15</v>
      </c>
      <c r="K865" s="3"/>
      <c r="L865" s="3"/>
      <c r="M865" s="3"/>
      <c r="N865" s="3"/>
      <c r="O865" s="3"/>
      <c r="P865" s="13">
        <f t="shared" si="86"/>
        <v>811.25000000000011</v>
      </c>
      <c r="Q865" s="15">
        <f t="shared" si="87"/>
        <v>811.25000000000011</v>
      </c>
      <c r="R865" s="11" t="s">
        <v>983</v>
      </c>
      <c r="S865" s="3" t="s">
        <v>984</v>
      </c>
      <c r="T865" s="3" t="s">
        <v>18</v>
      </c>
      <c r="U865" s="3" t="s">
        <v>949</v>
      </c>
      <c r="V865" s="2" t="s">
        <v>20</v>
      </c>
      <c r="W865" s="21"/>
      <c r="X865" s="16">
        <v>0.22</v>
      </c>
    </row>
    <row r="866" spans="1:24" ht="33.75" x14ac:dyDescent="0.25">
      <c r="A866" s="17" t="s">
        <v>985</v>
      </c>
      <c r="B866" s="17" t="s">
        <v>2771</v>
      </c>
      <c r="C866" s="5" t="s">
        <v>2768</v>
      </c>
      <c r="D866" s="13">
        <v>77.8</v>
      </c>
      <c r="E866" s="5"/>
      <c r="F866" s="5"/>
      <c r="G866" s="5"/>
      <c r="H866" s="5"/>
      <c r="I866" s="5"/>
      <c r="J866" s="5">
        <v>2</v>
      </c>
      <c r="K866" s="3"/>
      <c r="L866" s="3"/>
      <c r="M866" s="3"/>
      <c r="N866" s="3"/>
      <c r="O866" s="3"/>
      <c r="P866" s="13">
        <f t="shared" si="86"/>
        <v>155.6</v>
      </c>
      <c r="Q866" s="15">
        <f t="shared" si="87"/>
        <v>155.6</v>
      </c>
      <c r="R866" s="11" t="s">
        <v>986</v>
      </c>
      <c r="S866" s="3" t="s">
        <v>987</v>
      </c>
      <c r="T866" s="3" t="s">
        <v>18</v>
      </c>
      <c r="U866" s="3" t="s">
        <v>949</v>
      </c>
      <c r="V866" s="2" t="s">
        <v>20</v>
      </c>
      <c r="W866" s="21"/>
      <c r="X866" s="16">
        <v>0.22</v>
      </c>
    </row>
    <row r="867" spans="1:24" ht="33.75" x14ac:dyDescent="0.25">
      <c r="A867" s="17" t="s">
        <v>988</v>
      </c>
      <c r="B867" s="17" t="s">
        <v>2771</v>
      </c>
      <c r="C867" s="5" t="s">
        <v>2768</v>
      </c>
      <c r="D867" s="13">
        <v>88.466666666666669</v>
      </c>
      <c r="E867" s="5"/>
      <c r="F867" s="5"/>
      <c r="G867" s="5"/>
      <c r="H867" s="5"/>
      <c r="I867" s="5"/>
      <c r="J867" s="5">
        <v>10</v>
      </c>
      <c r="K867" s="3"/>
      <c r="L867" s="3"/>
      <c r="M867" s="3"/>
      <c r="N867" s="3"/>
      <c r="O867" s="3"/>
      <c r="P867" s="13">
        <f t="shared" si="86"/>
        <v>884.66666666666674</v>
      </c>
      <c r="Q867" s="15">
        <f t="shared" si="87"/>
        <v>884.66666666666674</v>
      </c>
      <c r="R867" s="11" t="s">
        <v>989</v>
      </c>
      <c r="S867" s="3" t="s">
        <v>990</v>
      </c>
      <c r="T867" s="3" t="s">
        <v>18</v>
      </c>
      <c r="U867" s="3" t="s">
        <v>949</v>
      </c>
      <c r="V867" s="2" t="s">
        <v>20</v>
      </c>
      <c r="W867" s="21"/>
      <c r="X867" s="16">
        <v>0.22</v>
      </c>
    </row>
    <row r="868" spans="1:24" ht="45" x14ac:dyDescent="0.25">
      <c r="A868" s="17" t="s">
        <v>1012</v>
      </c>
      <c r="B868" s="17" t="s">
        <v>2771</v>
      </c>
      <c r="C868" s="5" t="s">
        <v>2768</v>
      </c>
      <c r="D868" s="13">
        <v>61.483333333333334</v>
      </c>
      <c r="E868" s="5"/>
      <c r="F868" s="5"/>
      <c r="G868" s="5"/>
      <c r="H868" s="5"/>
      <c r="I868" s="5"/>
      <c r="J868" s="5">
        <v>5</v>
      </c>
      <c r="K868" s="3"/>
      <c r="L868" s="3"/>
      <c r="M868" s="3"/>
      <c r="N868" s="3"/>
      <c r="O868" s="3"/>
      <c r="P868" s="13">
        <f t="shared" si="86"/>
        <v>307.41666666666669</v>
      </c>
      <c r="Q868" s="15">
        <f t="shared" si="87"/>
        <v>307.41666666666669</v>
      </c>
      <c r="R868" s="11" t="s">
        <v>1013</v>
      </c>
      <c r="S868" s="3" t="s">
        <v>1014</v>
      </c>
      <c r="T868" s="3" t="s">
        <v>18</v>
      </c>
      <c r="U868" s="3" t="s">
        <v>949</v>
      </c>
      <c r="V868" s="2" t="s">
        <v>20</v>
      </c>
      <c r="W868" s="21"/>
      <c r="X868" s="16">
        <v>0.22</v>
      </c>
    </row>
    <row r="869" spans="1:24" ht="33.75" x14ac:dyDescent="0.25">
      <c r="A869" s="17" t="s">
        <v>1018</v>
      </c>
      <c r="B869" s="17" t="s">
        <v>2771</v>
      </c>
      <c r="C869" s="5" t="s">
        <v>2768</v>
      </c>
      <c r="D869" s="13">
        <v>83.25</v>
      </c>
      <c r="E869" s="5"/>
      <c r="F869" s="5"/>
      <c r="G869" s="5"/>
      <c r="H869" s="5"/>
      <c r="I869" s="5"/>
      <c r="J869" s="5">
        <v>10</v>
      </c>
      <c r="K869" s="3"/>
      <c r="L869" s="3"/>
      <c r="M869" s="3"/>
      <c r="N869" s="3"/>
      <c r="O869" s="3"/>
      <c r="P869" s="13">
        <f t="shared" si="86"/>
        <v>832.5</v>
      </c>
      <c r="Q869" s="15">
        <f t="shared" si="87"/>
        <v>832.5</v>
      </c>
      <c r="R869" s="11" t="s">
        <v>1001</v>
      </c>
      <c r="S869" s="3" t="s">
        <v>1002</v>
      </c>
      <c r="T869" s="3" t="s">
        <v>18</v>
      </c>
      <c r="U869" s="3" t="s">
        <v>949</v>
      </c>
      <c r="V869" s="2" t="s">
        <v>20</v>
      </c>
      <c r="W869" s="21"/>
      <c r="X869" s="16">
        <v>0.22</v>
      </c>
    </row>
    <row r="870" spans="1:24" ht="45" x14ac:dyDescent="0.25">
      <c r="A870" s="17" t="s">
        <v>1028</v>
      </c>
      <c r="B870" s="17" t="s">
        <v>2771</v>
      </c>
      <c r="C870" s="5" t="s">
        <v>2768</v>
      </c>
      <c r="D870" s="13">
        <v>18.5</v>
      </c>
      <c r="E870" s="5"/>
      <c r="F870" s="5"/>
      <c r="G870" s="5"/>
      <c r="H870" s="5"/>
      <c r="I870" s="5"/>
      <c r="J870" s="5">
        <v>5</v>
      </c>
      <c r="K870" s="3"/>
      <c r="L870" s="3"/>
      <c r="M870" s="3"/>
      <c r="N870" s="3"/>
      <c r="O870" s="3"/>
      <c r="P870" s="13">
        <f t="shared" si="86"/>
        <v>92.5</v>
      </c>
      <c r="Q870" s="15">
        <f t="shared" si="87"/>
        <v>92.5</v>
      </c>
      <c r="R870" s="11" t="s">
        <v>1029</v>
      </c>
      <c r="S870" s="3" t="s">
        <v>1030</v>
      </c>
      <c r="T870" s="3" t="s">
        <v>18</v>
      </c>
      <c r="U870" s="3" t="s">
        <v>949</v>
      </c>
      <c r="V870" s="2" t="s">
        <v>20</v>
      </c>
      <c r="W870" s="21"/>
      <c r="X870" s="16">
        <v>0.22</v>
      </c>
    </row>
    <row r="871" spans="1:24" ht="45" x14ac:dyDescent="0.25">
      <c r="A871" s="17" t="s">
        <v>2482</v>
      </c>
      <c r="B871" s="17" t="s">
        <v>2770</v>
      </c>
      <c r="C871" s="5" t="s">
        <v>2768</v>
      </c>
      <c r="D871" s="13">
        <v>39</v>
      </c>
      <c r="E871" s="5"/>
      <c r="F871" s="5"/>
      <c r="G871" s="5"/>
      <c r="H871" s="5"/>
      <c r="I871" s="5"/>
      <c r="J871" s="5">
        <v>7</v>
      </c>
      <c r="K871" s="3"/>
      <c r="L871" s="3"/>
      <c r="M871" s="3"/>
      <c r="N871" s="3"/>
      <c r="O871" s="3"/>
      <c r="P871" s="13">
        <f t="shared" si="86"/>
        <v>273</v>
      </c>
      <c r="Q871" s="15">
        <f t="shared" si="87"/>
        <v>273</v>
      </c>
      <c r="R871" s="11" t="s">
        <v>1046</v>
      </c>
      <c r="S871" s="3" t="s">
        <v>2483</v>
      </c>
      <c r="T871" s="3" t="s">
        <v>2773</v>
      </c>
      <c r="U871" s="3" t="s">
        <v>949</v>
      </c>
      <c r="V871" s="3" t="s">
        <v>3129</v>
      </c>
      <c r="W871" s="23">
        <v>4038653139989</v>
      </c>
      <c r="X871" s="16">
        <v>0.22</v>
      </c>
    </row>
    <row r="872" spans="1:24" ht="45" x14ac:dyDescent="0.25">
      <c r="A872" s="17" t="s">
        <v>1046</v>
      </c>
      <c r="B872" s="17" t="s">
        <v>2771</v>
      </c>
      <c r="C872" s="5" t="s">
        <v>2768</v>
      </c>
      <c r="D872" s="13">
        <v>185.31666666666666</v>
      </c>
      <c r="E872" s="5"/>
      <c r="F872" s="5"/>
      <c r="G872" s="5"/>
      <c r="H872" s="5"/>
      <c r="I872" s="5"/>
      <c r="J872" s="5">
        <v>2</v>
      </c>
      <c r="K872" s="3"/>
      <c r="L872" s="3"/>
      <c r="M872" s="3"/>
      <c r="N872" s="3"/>
      <c r="O872" s="3"/>
      <c r="P872" s="13">
        <f t="shared" si="86"/>
        <v>370.63333333333333</v>
      </c>
      <c r="Q872" s="15">
        <f t="shared" si="87"/>
        <v>370.63333333333333</v>
      </c>
      <c r="R872" s="11" t="s">
        <v>1047</v>
      </c>
      <c r="S872" s="3" t="s">
        <v>1048</v>
      </c>
      <c r="T872" s="3" t="s">
        <v>18</v>
      </c>
      <c r="U872" s="3" t="s">
        <v>949</v>
      </c>
      <c r="V872" s="2" t="s">
        <v>20</v>
      </c>
      <c r="W872" s="21"/>
      <c r="X872" s="16">
        <v>0.22</v>
      </c>
    </row>
    <row r="873" spans="1:24" ht="33.75" x14ac:dyDescent="0.25">
      <c r="A873" s="17" t="s">
        <v>1061</v>
      </c>
      <c r="B873" s="17" t="s">
        <v>2771</v>
      </c>
      <c r="C873" s="5" t="s">
        <v>2768</v>
      </c>
      <c r="D873" s="13">
        <v>19.216666666666665</v>
      </c>
      <c r="E873" s="5"/>
      <c r="F873" s="5"/>
      <c r="G873" s="5"/>
      <c r="H873" s="5"/>
      <c r="I873" s="5"/>
      <c r="J873" s="5">
        <v>5</v>
      </c>
      <c r="K873" s="3"/>
      <c r="L873" s="3"/>
      <c r="M873" s="3"/>
      <c r="N873" s="3"/>
      <c r="O873" s="3"/>
      <c r="P873" s="13">
        <f t="shared" si="86"/>
        <v>96.083333333333329</v>
      </c>
      <c r="Q873" s="15">
        <f t="shared" si="87"/>
        <v>96.083333333333329</v>
      </c>
      <c r="R873" s="11" t="s">
        <v>1062</v>
      </c>
      <c r="S873" s="3" t="s">
        <v>1063</v>
      </c>
      <c r="T873" s="3" t="s">
        <v>18</v>
      </c>
      <c r="U873" s="3" t="s">
        <v>1064</v>
      </c>
      <c r="V873" s="2" t="s">
        <v>20</v>
      </c>
      <c r="W873" s="21"/>
      <c r="X873" s="16">
        <v>0.22</v>
      </c>
    </row>
    <row r="874" spans="1:24" ht="45" x14ac:dyDescent="0.25">
      <c r="A874" s="17" t="s">
        <v>1065</v>
      </c>
      <c r="B874" s="17" t="s">
        <v>2771</v>
      </c>
      <c r="C874" s="5" t="s">
        <v>2768</v>
      </c>
      <c r="D874" s="13">
        <v>2.6166666666666667</v>
      </c>
      <c r="E874" s="5"/>
      <c r="F874" s="5"/>
      <c r="G874" s="5"/>
      <c r="H874" s="5"/>
      <c r="I874" s="5"/>
      <c r="J874" s="5">
        <v>6</v>
      </c>
      <c r="K874" s="3"/>
      <c r="L874" s="3"/>
      <c r="M874" s="3"/>
      <c r="N874" s="3"/>
      <c r="O874" s="3"/>
      <c r="P874" s="13">
        <f t="shared" si="86"/>
        <v>15.7</v>
      </c>
      <c r="Q874" s="15">
        <f t="shared" si="87"/>
        <v>15.7</v>
      </c>
      <c r="R874" s="11" t="s">
        <v>1066</v>
      </c>
      <c r="S874" s="3" t="s">
        <v>1067</v>
      </c>
      <c r="T874" s="3" t="s">
        <v>18</v>
      </c>
      <c r="U874" s="3" t="s">
        <v>1068</v>
      </c>
      <c r="V874" s="2" t="s">
        <v>20</v>
      </c>
      <c r="W874" s="21"/>
      <c r="X874" s="16">
        <v>0.22</v>
      </c>
    </row>
    <row r="875" spans="1:24" ht="45" x14ac:dyDescent="0.25">
      <c r="A875" s="17" t="s">
        <v>1069</v>
      </c>
      <c r="B875" s="17" t="s">
        <v>2771</v>
      </c>
      <c r="C875" s="5" t="s">
        <v>2768</v>
      </c>
      <c r="D875" s="13">
        <v>2.85</v>
      </c>
      <c r="E875" s="5"/>
      <c r="F875" s="5"/>
      <c r="G875" s="5"/>
      <c r="H875" s="5"/>
      <c r="I875" s="5"/>
      <c r="J875" s="5">
        <v>1</v>
      </c>
      <c r="K875" s="3"/>
      <c r="L875" s="3"/>
      <c r="M875" s="3"/>
      <c r="N875" s="3"/>
      <c r="O875" s="3"/>
      <c r="P875" s="13">
        <f t="shared" si="86"/>
        <v>2.85</v>
      </c>
      <c r="Q875" s="15">
        <f t="shared" si="87"/>
        <v>2.85</v>
      </c>
      <c r="R875" s="11" t="s">
        <v>1070</v>
      </c>
      <c r="S875" s="3" t="s">
        <v>1071</v>
      </c>
      <c r="T875" s="3" t="s">
        <v>18</v>
      </c>
      <c r="U875" s="3" t="s">
        <v>1068</v>
      </c>
      <c r="V875" s="2" t="s">
        <v>20</v>
      </c>
      <c r="W875" s="21"/>
      <c r="X875" s="16">
        <v>0.22</v>
      </c>
    </row>
    <row r="876" spans="1:24" ht="45" x14ac:dyDescent="0.25">
      <c r="A876" s="17" t="s">
        <v>1100</v>
      </c>
      <c r="B876" s="17" t="s">
        <v>2771</v>
      </c>
      <c r="C876" s="5" t="s">
        <v>2768</v>
      </c>
      <c r="D876" s="13">
        <v>2.3666666666666667</v>
      </c>
      <c r="E876" s="5"/>
      <c r="F876" s="5"/>
      <c r="G876" s="5"/>
      <c r="H876" s="5"/>
      <c r="I876" s="5"/>
      <c r="J876" s="5">
        <v>1</v>
      </c>
      <c r="K876" s="3"/>
      <c r="L876" s="3"/>
      <c r="M876" s="3"/>
      <c r="N876" s="3"/>
      <c r="O876" s="3"/>
      <c r="P876" s="13">
        <f t="shared" si="86"/>
        <v>2.3666666666666667</v>
      </c>
      <c r="Q876" s="15">
        <f t="shared" si="87"/>
        <v>2.3666666666666667</v>
      </c>
      <c r="R876" s="11" t="s">
        <v>1101</v>
      </c>
      <c r="S876" s="3" t="s">
        <v>1102</v>
      </c>
      <c r="T876" s="3" t="s">
        <v>18</v>
      </c>
      <c r="U876" s="3" t="s">
        <v>1068</v>
      </c>
      <c r="V876" s="2" t="s">
        <v>20</v>
      </c>
      <c r="W876" s="21"/>
      <c r="X876" s="16">
        <v>0.22</v>
      </c>
    </row>
    <row r="877" spans="1:24" ht="45" x14ac:dyDescent="0.25">
      <c r="A877" s="17" t="s">
        <v>1103</v>
      </c>
      <c r="B877" s="17" t="s">
        <v>2771</v>
      </c>
      <c r="C877" s="5" t="s">
        <v>2768</v>
      </c>
      <c r="D877" s="13">
        <v>2.4666666666666663</v>
      </c>
      <c r="E877" s="5"/>
      <c r="F877" s="5"/>
      <c r="G877" s="5"/>
      <c r="H877" s="5"/>
      <c r="I877" s="5"/>
      <c r="J877" s="5">
        <v>6</v>
      </c>
      <c r="K877" s="3"/>
      <c r="L877" s="3"/>
      <c r="M877" s="3"/>
      <c r="N877" s="3"/>
      <c r="O877" s="3"/>
      <c r="P877" s="13">
        <f t="shared" si="86"/>
        <v>14.799999999999997</v>
      </c>
      <c r="Q877" s="15">
        <f t="shared" si="87"/>
        <v>14.799999999999997</v>
      </c>
      <c r="R877" s="11" t="s">
        <v>1104</v>
      </c>
      <c r="S877" s="3" t="s">
        <v>1105</v>
      </c>
      <c r="T877" s="3" t="s">
        <v>18</v>
      </c>
      <c r="U877" s="3" t="s">
        <v>1068</v>
      </c>
      <c r="V877" s="2" t="s">
        <v>20</v>
      </c>
      <c r="W877" s="21"/>
      <c r="X877" s="16">
        <v>0.22</v>
      </c>
    </row>
    <row r="878" spans="1:24" ht="60" x14ac:dyDescent="0.25">
      <c r="A878" s="17" t="s">
        <v>1109</v>
      </c>
      <c r="B878" s="17" t="s">
        <v>2771</v>
      </c>
      <c r="C878" s="5" t="s">
        <v>2768</v>
      </c>
      <c r="D878" s="13">
        <v>1.9000000000000001</v>
      </c>
      <c r="E878" s="5"/>
      <c r="F878" s="5"/>
      <c r="G878" s="5"/>
      <c r="H878" s="5"/>
      <c r="I878" s="5"/>
      <c r="J878" s="5">
        <v>3</v>
      </c>
      <c r="K878" s="3"/>
      <c r="L878" s="3"/>
      <c r="M878" s="3"/>
      <c r="N878" s="3"/>
      <c r="O878" s="3"/>
      <c r="P878" s="13">
        <f t="shared" si="86"/>
        <v>5.7</v>
      </c>
      <c r="Q878" s="15">
        <f t="shared" si="87"/>
        <v>5.7</v>
      </c>
      <c r="R878" s="11" t="s">
        <v>1110</v>
      </c>
      <c r="S878" s="3" t="s">
        <v>1111</v>
      </c>
      <c r="T878" s="3" t="s">
        <v>18</v>
      </c>
      <c r="U878" s="3" t="s">
        <v>1068</v>
      </c>
      <c r="V878" s="2" t="s">
        <v>20</v>
      </c>
      <c r="W878" s="21"/>
      <c r="X878" s="16">
        <v>0.22</v>
      </c>
    </row>
    <row r="879" spans="1:24" ht="45" x14ac:dyDescent="0.25">
      <c r="A879" s="17" t="s">
        <v>1112</v>
      </c>
      <c r="B879" s="17" t="s">
        <v>2771</v>
      </c>
      <c r="C879" s="5" t="s">
        <v>2768</v>
      </c>
      <c r="D879" s="13">
        <v>2.1333333333333333</v>
      </c>
      <c r="E879" s="5"/>
      <c r="F879" s="5"/>
      <c r="G879" s="5"/>
      <c r="H879" s="5"/>
      <c r="I879" s="5"/>
      <c r="J879" s="5">
        <v>13</v>
      </c>
      <c r="K879" s="3"/>
      <c r="L879" s="3"/>
      <c r="M879" s="3"/>
      <c r="N879" s="3"/>
      <c r="O879" s="3"/>
      <c r="P879" s="13">
        <f t="shared" si="86"/>
        <v>27.733333333333334</v>
      </c>
      <c r="Q879" s="15">
        <f t="shared" si="87"/>
        <v>27.733333333333334</v>
      </c>
      <c r="R879" s="11" t="s">
        <v>1113</v>
      </c>
      <c r="S879" s="3" t="s">
        <v>1114</v>
      </c>
      <c r="T879" s="3" t="s">
        <v>18</v>
      </c>
      <c r="U879" s="3" t="s">
        <v>1068</v>
      </c>
      <c r="V879" s="2" t="s">
        <v>20</v>
      </c>
      <c r="W879" s="21"/>
      <c r="X879" s="16">
        <v>0.22</v>
      </c>
    </row>
    <row r="880" spans="1:24" ht="45" x14ac:dyDescent="0.25">
      <c r="A880" s="17" t="s">
        <v>1115</v>
      </c>
      <c r="B880" s="17" t="s">
        <v>2771</v>
      </c>
      <c r="C880" s="5" t="s">
        <v>2768</v>
      </c>
      <c r="D880" s="13">
        <v>2.3666666666666667</v>
      </c>
      <c r="E880" s="5"/>
      <c r="F880" s="5"/>
      <c r="G880" s="5"/>
      <c r="H880" s="5"/>
      <c r="I880" s="5"/>
      <c r="J880" s="5">
        <v>6</v>
      </c>
      <c r="K880" s="3"/>
      <c r="L880" s="3"/>
      <c r="M880" s="3"/>
      <c r="N880" s="3"/>
      <c r="O880" s="3"/>
      <c r="P880" s="13">
        <f t="shared" si="86"/>
        <v>14.2</v>
      </c>
      <c r="Q880" s="15">
        <f t="shared" si="87"/>
        <v>14.2</v>
      </c>
      <c r="R880" s="11" t="s">
        <v>1116</v>
      </c>
      <c r="S880" s="3" t="s">
        <v>1117</v>
      </c>
      <c r="T880" s="3" t="s">
        <v>18</v>
      </c>
      <c r="U880" s="3" t="s">
        <v>1068</v>
      </c>
      <c r="V880" s="2" t="s">
        <v>20</v>
      </c>
      <c r="W880" s="21"/>
      <c r="X880" s="16">
        <v>0.22</v>
      </c>
    </row>
    <row r="881" spans="1:24" ht="33.75" x14ac:dyDescent="0.25">
      <c r="A881" s="17" t="s">
        <v>1147</v>
      </c>
      <c r="B881" s="17" t="s">
        <v>2771</v>
      </c>
      <c r="C881" s="5" t="s">
        <v>2768</v>
      </c>
      <c r="D881" s="13">
        <v>15.200000000000001</v>
      </c>
      <c r="E881" s="5"/>
      <c r="F881" s="5"/>
      <c r="G881" s="5"/>
      <c r="H881" s="5"/>
      <c r="I881" s="5"/>
      <c r="J881" s="5">
        <v>18</v>
      </c>
      <c r="K881" s="3"/>
      <c r="L881" s="3"/>
      <c r="M881" s="3"/>
      <c r="N881" s="3"/>
      <c r="O881" s="3"/>
      <c r="P881" s="13">
        <f t="shared" si="86"/>
        <v>273.60000000000002</v>
      </c>
      <c r="Q881" s="15">
        <f t="shared" si="87"/>
        <v>273.60000000000002</v>
      </c>
      <c r="R881" s="11" t="s">
        <v>1148</v>
      </c>
      <c r="S881" s="3" t="s">
        <v>1149</v>
      </c>
      <c r="T881" s="3" t="s">
        <v>18</v>
      </c>
      <c r="U881" s="3" t="s">
        <v>1122</v>
      </c>
      <c r="V881" s="2" t="s">
        <v>20</v>
      </c>
      <c r="W881" s="21"/>
      <c r="X881" s="16">
        <v>0.22</v>
      </c>
    </row>
    <row r="882" spans="1:24" ht="45" x14ac:dyDescent="0.25">
      <c r="A882" s="17" t="s">
        <v>2294</v>
      </c>
      <c r="B882" s="17" t="s">
        <v>2771</v>
      </c>
      <c r="C882" s="5" t="s">
        <v>2768</v>
      </c>
      <c r="D882" s="13">
        <v>103.20833333333331</v>
      </c>
      <c r="E882" s="5"/>
      <c r="F882" s="5"/>
      <c r="G882" s="5"/>
      <c r="H882" s="5"/>
      <c r="I882" s="5"/>
      <c r="J882" s="5">
        <v>9</v>
      </c>
      <c r="K882" s="3"/>
      <c r="L882" s="3"/>
      <c r="M882" s="3"/>
      <c r="N882" s="3"/>
      <c r="O882" s="3"/>
      <c r="P882" s="13">
        <f t="shared" si="86"/>
        <v>928.87499999999977</v>
      </c>
      <c r="Q882" s="15">
        <f t="shared" si="87"/>
        <v>928.87499999999977</v>
      </c>
      <c r="R882" s="11" t="s">
        <v>2295</v>
      </c>
      <c r="S882" s="3" t="s">
        <v>2296</v>
      </c>
      <c r="T882" s="3" t="s">
        <v>2268</v>
      </c>
      <c r="U882" s="3" t="s">
        <v>2219</v>
      </c>
      <c r="V882" s="2" t="s">
        <v>20</v>
      </c>
      <c r="W882" s="21"/>
      <c r="X882" s="16">
        <v>0.22</v>
      </c>
    </row>
    <row r="883" spans="1:24" ht="45" x14ac:dyDescent="0.25">
      <c r="A883" s="17" t="s">
        <v>1168</v>
      </c>
      <c r="B883" s="17" t="s">
        <v>2771</v>
      </c>
      <c r="C883" s="5" t="s">
        <v>2768</v>
      </c>
      <c r="D883" s="13">
        <v>13.933333333333332</v>
      </c>
      <c r="E883" s="5"/>
      <c r="F883" s="5"/>
      <c r="G883" s="5"/>
      <c r="H883" s="5"/>
      <c r="I883" s="5"/>
      <c r="J883" s="5">
        <v>9</v>
      </c>
      <c r="K883" s="3"/>
      <c r="L883" s="3"/>
      <c r="M883" s="3"/>
      <c r="N883" s="3"/>
      <c r="O883" s="3"/>
      <c r="P883" s="13">
        <f t="shared" si="86"/>
        <v>125.39999999999999</v>
      </c>
      <c r="Q883" s="15">
        <f t="shared" si="87"/>
        <v>125.39999999999999</v>
      </c>
      <c r="R883" s="11" t="s">
        <v>1169</v>
      </c>
      <c r="S883" s="3" t="s">
        <v>1170</v>
      </c>
      <c r="T883" s="3" t="s">
        <v>18</v>
      </c>
      <c r="U883" s="3" t="s">
        <v>1122</v>
      </c>
      <c r="V883" s="2" t="s">
        <v>20</v>
      </c>
      <c r="W883" s="21"/>
      <c r="X883" s="16">
        <v>0.22</v>
      </c>
    </row>
    <row r="884" spans="1:24" ht="45" x14ac:dyDescent="0.25">
      <c r="A884" s="17" t="s">
        <v>1171</v>
      </c>
      <c r="B884" s="17" t="s">
        <v>2771</v>
      </c>
      <c r="C884" s="5" t="s">
        <v>2768</v>
      </c>
      <c r="D884" s="13">
        <v>17.433333333333334</v>
      </c>
      <c r="E884" s="5"/>
      <c r="F884" s="5"/>
      <c r="G884" s="5"/>
      <c r="H884" s="5"/>
      <c r="I884" s="5"/>
      <c r="J884" s="5">
        <v>23</v>
      </c>
      <c r="K884" s="3"/>
      <c r="L884" s="3"/>
      <c r="M884" s="3"/>
      <c r="N884" s="3"/>
      <c r="O884" s="3"/>
      <c r="P884" s="13">
        <f t="shared" si="86"/>
        <v>400.9666666666667</v>
      </c>
      <c r="Q884" s="15">
        <f t="shared" si="87"/>
        <v>400.9666666666667</v>
      </c>
      <c r="R884" s="11" t="s">
        <v>1172</v>
      </c>
      <c r="S884" s="3" t="s">
        <v>1173</v>
      </c>
      <c r="T884" s="3" t="s">
        <v>18</v>
      </c>
      <c r="U884" s="3" t="s">
        <v>1122</v>
      </c>
      <c r="V884" s="2" t="s">
        <v>20</v>
      </c>
      <c r="W884" s="21"/>
      <c r="X884" s="16">
        <v>0.22</v>
      </c>
    </row>
    <row r="885" spans="1:24" ht="60" x14ac:dyDescent="0.25">
      <c r="A885" s="17" t="s">
        <v>2504</v>
      </c>
      <c r="B885" s="17" t="s">
        <v>2770</v>
      </c>
      <c r="C885" s="5" t="s">
        <v>2768</v>
      </c>
      <c r="D885" s="13">
        <v>12.26</v>
      </c>
      <c r="E885" s="5"/>
      <c r="F885" s="5"/>
      <c r="G885" s="5"/>
      <c r="H885" s="5"/>
      <c r="I885" s="5"/>
      <c r="J885" s="5">
        <v>10</v>
      </c>
      <c r="K885" s="3"/>
      <c r="L885" s="3"/>
      <c r="M885" s="3"/>
      <c r="N885" s="3"/>
      <c r="O885" s="3"/>
      <c r="P885" s="13">
        <f t="shared" si="86"/>
        <v>122.6</v>
      </c>
      <c r="Q885" s="15">
        <f t="shared" si="87"/>
        <v>122.6</v>
      </c>
      <c r="R885" s="11" t="s">
        <v>2504</v>
      </c>
      <c r="S885" s="3" t="s">
        <v>2505</v>
      </c>
      <c r="T885" s="3" t="s">
        <v>2773</v>
      </c>
      <c r="U885" s="3" t="s">
        <v>2219</v>
      </c>
      <c r="V885" s="3" t="s">
        <v>3130</v>
      </c>
      <c r="W885" s="23">
        <v>4038653030392</v>
      </c>
      <c r="X885" s="16">
        <v>0.22</v>
      </c>
    </row>
    <row r="886" spans="1:24" ht="60" x14ac:dyDescent="0.25">
      <c r="A886" s="17" t="s">
        <v>1174</v>
      </c>
      <c r="B886" s="17" t="s">
        <v>2771</v>
      </c>
      <c r="C886" s="5" t="s">
        <v>2768</v>
      </c>
      <c r="D886" s="13">
        <v>20.9</v>
      </c>
      <c r="E886" s="5"/>
      <c r="F886" s="5"/>
      <c r="G886" s="5"/>
      <c r="H886" s="5"/>
      <c r="I886" s="5"/>
      <c r="J886" s="5">
        <v>8</v>
      </c>
      <c r="K886" s="3"/>
      <c r="L886" s="3"/>
      <c r="M886" s="3"/>
      <c r="N886" s="3"/>
      <c r="O886" s="3"/>
      <c r="P886" s="13">
        <f t="shared" si="86"/>
        <v>167.2</v>
      </c>
      <c r="Q886" s="15">
        <f t="shared" si="87"/>
        <v>167.2</v>
      </c>
      <c r="R886" s="11" t="s">
        <v>1175</v>
      </c>
      <c r="S886" s="3" t="s">
        <v>1176</v>
      </c>
      <c r="T886" s="3" t="s">
        <v>18</v>
      </c>
      <c r="U886" s="3" t="s">
        <v>1122</v>
      </c>
      <c r="V886" s="2" t="s">
        <v>20</v>
      </c>
      <c r="W886" s="21"/>
      <c r="X886" s="16">
        <v>0.22</v>
      </c>
    </row>
    <row r="887" spans="1:24" ht="60" x14ac:dyDescent="0.25">
      <c r="A887" s="17" t="s">
        <v>1177</v>
      </c>
      <c r="B887" s="17" t="s">
        <v>2771</v>
      </c>
      <c r="C887" s="5" t="s">
        <v>2768</v>
      </c>
      <c r="D887" s="13">
        <v>18.499999999999996</v>
      </c>
      <c r="E887" s="5"/>
      <c r="F887" s="5"/>
      <c r="G887" s="5"/>
      <c r="H887" s="5"/>
      <c r="I887" s="5"/>
      <c r="J887" s="5">
        <v>26</v>
      </c>
      <c r="K887" s="3"/>
      <c r="L887" s="3"/>
      <c r="M887" s="3"/>
      <c r="N887" s="3"/>
      <c r="O887" s="3"/>
      <c r="P887" s="13">
        <f t="shared" si="86"/>
        <v>480.99999999999989</v>
      </c>
      <c r="Q887" s="15">
        <f t="shared" si="87"/>
        <v>480.99999999999989</v>
      </c>
      <c r="R887" s="11" t="s">
        <v>1178</v>
      </c>
      <c r="S887" s="3" t="s">
        <v>1179</v>
      </c>
      <c r="T887" s="3" t="s">
        <v>18</v>
      </c>
      <c r="U887" s="3" t="s">
        <v>1122</v>
      </c>
      <c r="V887" s="2" t="s">
        <v>20</v>
      </c>
      <c r="W887" s="21"/>
      <c r="X887" s="16">
        <v>0.22</v>
      </c>
    </row>
    <row r="888" spans="1:24" ht="60" x14ac:dyDescent="0.25">
      <c r="A888" s="17" t="s">
        <v>1195</v>
      </c>
      <c r="B888" s="17" t="s">
        <v>2771</v>
      </c>
      <c r="C888" s="5" t="s">
        <v>2768</v>
      </c>
      <c r="D888" s="13">
        <v>35.549999999999997</v>
      </c>
      <c r="E888" s="5"/>
      <c r="F888" s="5"/>
      <c r="G888" s="5"/>
      <c r="H888" s="5"/>
      <c r="I888" s="5"/>
      <c r="J888" s="5">
        <v>1</v>
      </c>
      <c r="K888" s="3"/>
      <c r="L888" s="3"/>
      <c r="M888" s="3"/>
      <c r="N888" s="3"/>
      <c r="O888" s="3"/>
      <c r="P888" s="13">
        <f t="shared" si="86"/>
        <v>35.549999999999997</v>
      </c>
      <c r="Q888" s="15">
        <f t="shared" si="87"/>
        <v>35.549999999999997</v>
      </c>
      <c r="R888" s="11" t="s">
        <v>1196</v>
      </c>
      <c r="S888" s="3" t="s">
        <v>1197</v>
      </c>
      <c r="T888" s="3" t="s">
        <v>18</v>
      </c>
      <c r="U888" s="3" t="s">
        <v>1122</v>
      </c>
      <c r="V888" s="2" t="s">
        <v>20</v>
      </c>
      <c r="W888" s="21"/>
      <c r="X888" s="16">
        <v>0.22</v>
      </c>
    </row>
    <row r="889" spans="1:24" ht="60" x14ac:dyDescent="0.25">
      <c r="A889" s="17" t="s">
        <v>1222</v>
      </c>
      <c r="B889" s="17" t="s">
        <v>2771</v>
      </c>
      <c r="C889" s="5" t="s">
        <v>2768</v>
      </c>
      <c r="D889" s="13">
        <v>28.299999999999997</v>
      </c>
      <c r="E889" s="5"/>
      <c r="F889" s="5"/>
      <c r="G889" s="5"/>
      <c r="H889" s="5"/>
      <c r="I889" s="5"/>
      <c r="J889" s="5">
        <v>18</v>
      </c>
      <c r="K889" s="3"/>
      <c r="L889" s="3"/>
      <c r="M889" s="3"/>
      <c r="N889" s="3"/>
      <c r="O889" s="3"/>
      <c r="P889" s="13">
        <f t="shared" si="86"/>
        <v>509.4</v>
      </c>
      <c r="Q889" s="15">
        <f t="shared" si="87"/>
        <v>509.4</v>
      </c>
      <c r="R889" s="11" t="s">
        <v>1223</v>
      </c>
      <c r="S889" s="3" t="s">
        <v>1224</v>
      </c>
      <c r="T889" s="3" t="s">
        <v>18</v>
      </c>
      <c r="U889" s="3" t="s">
        <v>1122</v>
      </c>
      <c r="V889" s="2" t="s">
        <v>20</v>
      </c>
      <c r="W889" s="21"/>
      <c r="X889" s="16">
        <v>0.22</v>
      </c>
    </row>
    <row r="890" spans="1:24" ht="45" x14ac:dyDescent="0.25">
      <c r="A890" s="17" t="s">
        <v>1201</v>
      </c>
      <c r="B890" s="17" t="s">
        <v>2771</v>
      </c>
      <c r="C890" s="5" t="s">
        <v>2768</v>
      </c>
      <c r="D890" s="13">
        <v>20.166666666666668</v>
      </c>
      <c r="E890" s="5"/>
      <c r="F890" s="5"/>
      <c r="G890" s="5"/>
      <c r="H890" s="5"/>
      <c r="I890" s="5"/>
      <c r="J890" s="5">
        <v>15</v>
      </c>
      <c r="K890" s="3"/>
      <c r="L890" s="3"/>
      <c r="M890" s="3"/>
      <c r="N890" s="3"/>
      <c r="O890" s="3"/>
      <c r="P890" s="13">
        <f t="shared" si="86"/>
        <v>302.5</v>
      </c>
      <c r="Q890" s="15">
        <f t="shared" si="87"/>
        <v>302.5</v>
      </c>
      <c r="R890" s="11" t="s">
        <v>1202</v>
      </c>
      <c r="S890" s="3" t="s">
        <v>1203</v>
      </c>
      <c r="T890" s="3" t="s">
        <v>18</v>
      </c>
      <c r="U890" s="3" t="s">
        <v>1122</v>
      </c>
      <c r="V890" s="2" t="s">
        <v>20</v>
      </c>
      <c r="W890" s="21"/>
      <c r="X890" s="16">
        <v>0.22</v>
      </c>
    </row>
    <row r="891" spans="1:24" ht="45" x14ac:dyDescent="0.25">
      <c r="A891" s="17" t="s">
        <v>1207</v>
      </c>
      <c r="B891" s="17" t="s">
        <v>2771</v>
      </c>
      <c r="C891" s="5" t="s">
        <v>2768</v>
      </c>
      <c r="D891" s="13">
        <v>20.866666666666667</v>
      </c>
      <c r="E891" s="5"/>
      <c r="F891" s="5"/>
      <c r="G891" s="5"/>
      <c r="H891" s="5"/>
      <c r="I891" s="5"/>
      <c r="J891" s="5">
        <v>2</v>
      </c>
      <c r="K891" s="3"/>
      <c r="L891" s="3"/>
      <c r="M891" s="3"/>
      <c r="N891" s="3"/>
      <c r="O891" s="3"/>
      <c r="P891" s="13">
        <f t="shared" si="86"/>
        <v>41.733333333333334</v>
      </c>
      <c r="Q891" s="15">
        <f t="shared" si="87"/>
        <v>41.733333333333334</v>
      </c>
      <c r="R891" s="11" t="s">
        <v>1208</v>
      </c>
      <c r="S891" s="3" t="s">
        <v>1209</v>
      </c>
      <c r="T891" s="3" t="s">
        <v>18</v>
      </c>
      <c r="U891" s="3" t="s">
        <v>1122</v>
      </c>
      <c r="V891" s="2" t="s">
        <v>20</v>
      </c>
      <c r="W891" s="21"/>
      <c r="X891" s="16">
        <v>0.22</v>
      </c>
    </row>
    <row r="892" spans="1:24" ht="60" x14ac:dyDescent="0.25">
      <c r="A892" s="17" t="s">
        <v>1219</v>
      </c>
      <c r="B892" s="17" t="s">
        <v>2771</v>
      </c>
      <c r="C892" s="5" t="s">
        <v>2768</v>
      </c>
      <c r="D892" s="13">
        <v>28.049999999999997</v>
      </c>
      <c r="E892" s="5"/>
      <c r="F892" s="5"/>
      <c r="G892" s="5"/>
      <c r="H892" s="5"/>
      <c r="I892" s="5"/>
      <c r="J892" s="5">
        <v>2</v>
      </c>
      <c r="K892" s="3"/>
      <c r="L892" s="3"/>
      <c r="M892" s="3"/>
      <c r="N892" s="3"/>
      <c r="O892" s="3"/>
      <c r="P892" s="13">
        <f t="shared" si="86"/>
        <v>56.099999999999994</v>
      </c>
      <c r="Q892" s="15">
        <f t="shared" si="87"/>
        <v>56.099999999999994</v>
      </c>
      <c r="R892" s="11" t="s">
        <v>1220</v>
      </c>
      <c r="S892" s="3" t="s">
        <v>1221</v>
      </c>
      <c r="T892" s="3" t="s">
        <v>18</v>
      </c>
      <c r="U892" s="3" t="s">
        <v>1122</v>
      </c>
      <c r="V892" s="2" t="s">
        <v>20</v>
      </c>
      <c r="W892" s="21"/>
      <c r="X892" s="16">
        <v>0.22</v>
      </c>
    </row>
    <row r="893" spans="1:24" ht="60" x14ac:dyDescent="0.25">
      <c r="A893" s="17" t="s">
        <v>1225</v>
      </c>
      <c r="B893" s="17" t="s">
        <v>2771</v>
      </c>
      <c r="C893" s="5" t="s">
        <v>2768</v>
      </c>
      <c r="D893" s="13">
        <v>28.216666666666669</v>
      </c>
      <c r="E893" s="5"/>
      <c r="F893" s="5"/>
      <c r="G893" s="5"/>
      <c r="H893" s="5"/>
      <c r="I893" s="5"/>
      <c r="J893" s="5">
        <v>2</v>
      </c>
      <c r="K893" s="3"/>
      <c r="L893" s="3"/>
      <c r="M893" s="3"/>
      <c r="N893" s="3"/>
      <c r="O893" s="3"/>
      <c r="P893" s="13">
        <f t="shared" si="86"/>
        <v>56.433333333333337</v>
      </c>
      <c r="Q893" s="15">
        <f t="shared" si="87"/>
        <v>56.433333333333337</v>
      </c>
      <c r="R893" s="11" t="s">
        <v>1226</v>
      </c>
      <c r="S893" s="3" t="s">
        <v>1227</v>
      </c>
      <c r="T893" s="3" t="s">
        <v>18</v>
      </c>
      <c r="U893" s="3" t="s">
        <v>1122</v>
      </c>
      <c r="V893" s="2" t="s">
        <v>20</v>
      </c>
      <c r="W893" s="21"/>
      <c r="X893" s="16">
        <v>0.22</v>
      </c>
    </row>
    <row r="894" spans="1:24" ht="60" x14ac:dyDescent="0.25">
      <c r="A894" s="17" t="s">
        <v>1228</v>
      </c>
      <c r="B894" s="17" t="s">
        <v>2771</v>
      </c>
      <c r="C894" s="5" t="s">
        <v>2768</v>
      </c>
      <c r="D894" s="13">
        <v>21.583333333333332</v>
      </c>
      <c r="E894" s="5"/>
      <c r="F894" s="5"/>
      <c r="G894" s="5"/>
      <c r="H894" s="5"/>
      <c r="I894" s="5"/>
      <c r="J894" s="5">
        <v>24</v>
      </c>
      <c r="K894" s="3"/>
      <c r="L894" s="3"/>
      <c r="M894" s="3"/>
      <c r="N894" s="3"/>
      <c r="O894" s="3"/>
      <c r="P894" s="13">
        <f t="shared" si="86"/>
        <v>518</v>
      </c>
      <c r="Q894" s="15">
        <f t="shared" si="87"/>
        <v>518</v>
      </c>
      <c r="R894" s="11" t="s">
        <v>1229</v>
      </c>
      <c r="S894" s="3" t="s">
        <v>1230</v>
      </c>
      <c r="T894" s="3" t="s">
        <v>18</v>
      </c>
      <c r="U894" s="3" t="s">
        <v>1122</v>
      </c>
      <c r="V894" s="2" t="s">
        <v>20</v>
      </c>
      <c r="W894" s="21"/>
      <c r="X894" s="16">
        <v>0.22</v>
      </c>
    </row>
    <row r="895" spans="1:24" ht="60" x14ac:dyDescent="0.25">
      <c r="A895" s="17" t="s">
        <v>1231</v>
      </c>
      <c r="B895" s="17" t="s">
        <v>2771</v>
      </c>
      <c r="C895" s="5" t="s">
        <v>2768</v>
      </c>
      <c r="D895" s="13">
        <v>24.666666666666668</v>
      </c>
      <c r="E895" s="5"/>
      <c r="F895" s="5"/>
      <c r="G895" s="5"/>
      <c r="H895" s="5"/>
      <c r="I895" s="5"/>
      <c r="J895" s="5">
        <v>26</v>
      </c>
      <c r="K895" s="3"/>
      <c r="L895" s="3"/>
      <c r="M895" s="3"/>
      <c r="N895" s="3"/>
      <c r="O895" s="3"/>
      <c r="P895" s="13">
        <f t="shared" si="86"/>
        <v>641.33333333333337</v>
      </c>
      <c r="Q895" s="15">
        <f t="shared" si="87"/>
        <v>641.33333333333337</v>
      </c>
      <c r="R895" s="11" t="s">
        <v>1232</v>
      </c>
      <c r="S895" s="3" t="s">
        <v>1233</v>
      </c>
      <c r="T895" s="3" t="s">
        <v>18</v>
      </c>
      <c r="U895" s="3" t="s">
        <v>1122</v>
      </c>
      <c r="V895" s="2" t="s">
        <v>20</v>
      </c>
      <c r="W895" s="21"/>
      <c r="X895" s="16">
        <v>0.22</v>
      </c>
    </row>
    <row r="896" spans="1:24" ht="45" x14ac:dyDescent="0.25">
      <c r="A896" s="17" t="s">
        <v>2517</v>
      </c>
      <c r="B896" s="17" t="s">
        <v>2770</v>
      </c>
      <c r="C896" s="5" t="s">
        <v>2768</v>
      </c>
      <c r="D896" s="13">
        <v>27.89</v>
      </c>
      <c r="E896" s="5"/>
      <c r="F896" s="5"/>
      <c r="G896" s="5"/>
      <c r="H896" s="5"/>
      <c r="I896" s="5"/>
      <c r="J896" s="5">
        <v>7</v>
      </c>
      <c r="K896" s="3"/>
      <c r="L896" s="3"/>
      <c r="M896" s="3"/>
      <c r="N896" s="3"/>
      <c r="O896" s="3"/>
      <c r="P896" s="13">
        <f t="shared" si="86"/>
        <v>195.23000000000002</v>
      </c>
      <c r="Q896" s="15">
        <f t="shared" si="87"/>
        <v>195.23000000000002</v>
      </c>
      <c r="R896" s="11" t="s">
        <v>2517</v>
      </c>
      <c r="S896" s="3" t="s">
        <v>2518</v>
      </c>
      <c r="T896" s="3" t="s">
        <v>2773</v>
      </c>
      <c r="U896" s="3" t="s">
        <v>2974</v>
      </c>
      <c r="V896" s="3" t="s">
        <v>3131</v>
      </c>
      <c r="W896" s="23">
        <v>4038653141364</v>
      </c>
      <c r="X896" s="16">
        <v>0.22</v>
      </c>
    </row>
    <row r="897" spans="1:24" ht="60" x14ac:dyDescent="0.25">
      <c r="A897" s="17" t="s">
        <v>1278</v>
      </c>
      <c r="B897" s="17" t="s">
        <v>2771</v>
      </c>
      <c r="C897" s="5" t="s">
        <v>2768</v>
      </c>
      <c r="D897" s="13">
        <v>23.950000000000003</v>
      </c>
      <c r="E897" s="5"/>
      <c r="F897" s="5"/>
      <c r="G897" s="5"/>
      <c r="H897" s="5"/>
      <c r="I897" s="5"/>
      <c r="J897" s="5">
        <v>53</v>
      </c>
      <c r="K897" s="3"/>
      <c r="L897" s="3"/>
      <c r="M897" s="3"/>
      <c r="N897" s="3"/>
      <c r="O897" s="3"/>
      <c r="P897" s="13">
        <f t="shared" si="86"/>
        <v>1269.3500000000001</v>
      </c>
      <c r="Q897" s="15">
        <f t="shared" si="87"/>
        <v>1269.3500000000001</v>
      </c>
      <c r="R897" s="11" t="s">
        <v>1275</v>
      </c>
      <c r="S897" s="3" t="s">
        <v>1279</v>
      </c>
      <c r="T897" s="3" t="s">
        <v>18</v>
      </c>
      <c r="U897" s="3" t="s">
        <v>1122</v>
      </c>
      <c r="V897" s="2" t="s">
        <v>20</v>
      </c>
      <c r="W897" s="21"/>
      <c r="X897" s="16">
        <v>0.22</v>
      </c>
    </row>
    <row r="898" spans="1:24" ht="45" x14ac:dyDescent="0.25">
      <c r="A898" s="17" t="s">
        <v>1289</v>
      </c>
      <c r="B898" s="17" t="s">
        <v>2771</v>
      </c>
      <c r="C898" s="5" t="s">
        <v>2768</v>
      </c>
      <c r="D898" s="13">
        <v>32.733333333333334</v>
      </c>
      <c r="E898" s="5"/>
      <c r="F898" s="5"/>
      <c r="G898" s="5"/>
      <c r="H898" s="5"/>
      <c r="I898" s="5"/>
      <c r="J898" s="5">
        <v>8</v>
      </c>
      <c r="K898" s="3"/>
      <c r="L898" s="3"/>
      <c r="M898" s="3"/>
      <c r="N898" s="3"/>
      <c r="O898" s="3"/>
      <c r="P898" s="13">
        <f t="shared" ref="P898:P961" si="88">D898*J898</f>
        <v>261.86666666666667</v>
      </c>
      <c r="Q898" s="15">
        <f t="shared" ref="Q898:Q961" si="89">SUM(K898:P898)</f>
        <v>261.86666666666667</v>
      </c>
      <c r="R898" s="11" t="s">
        <v>1290</v>
      </c>
      <c r="S898" s="3" t="s">
        <v>1291</v>
      </c>
      <c r="T898" s="3" t="s">
        <v>18</v>
      </c>
      <c r="U898" s="3" t="s">
        <v>1122</v>
      </c>
      <c r="V898" s="2" t="s">
        <v>20</v>
      </c>
      <c r="W898" s="21"/>
      <c r="X898" s="16">
        <v>0.22</v>
      </c>
    </row>
    <row r="899" spans="1:24" ht="45" x14ac:dyDescent="0.25">
      <c r="A899" s="17" t="s">
        <v>1313</v>
      </c>
      <c r="B899" s="17" t="s">
        <v>2771</v>
      </c>
      <c r="C899" s="5" t="s">
        <v>2768</v>
      </c>
      <c r="D899" s="13">
        <v>42.166666666666671</v>
      </c>
      <c r="E899" s="5"/>
      <c r="F899" s="5"/>
      <c r="G899" s="5"/>
      <c r="H899" s="5"/>
      <c r="I899" s="5"/>
      <c r="J899" s="5">
        <v>2</v>
      </c>
      <c r="K899" s="3"/>
      <c r="L899" s="3"/>
      <c r="M899" s="3"/>
      <c r="N899" s="3"/>
      <c r="O899" s="3"/>
      <c r="P899" s="13">
        <f t="shared" si="88"/>
        <v>84.333333333333343</v>
      </c>
      <c r="Q899" s="15">
        <f t="shared" si="89"/>
        <v>84.333333333333343</v>
      </c>
      <c r="R899" s="11" t="s">
        <v>1314</v>
      </c>
      <c r="S899" s="3" t="s">
        <v>1315</v>
      </c>
      <c r="T899" s="3" t="s">
        <v>18</v>
      </c>
      <c r="U899" s="3" t="s">
        <v>1122</v>
      </c>
      <c r="V899" s="2" t="s">
        <v>20</v>
      </c>
      <c r="W899" s="21"/>
      <c r="X899" s="16">
        <v>0.22</v>
      </c>
    </row>
    <row r="900" spans="1:24" ht="60" x14ac:dyDescent="0.25">
      <c r="A900" s="3" t="s">
        <v>1344</v>
      </c>
      <c r="B900" s="17" t="s">
        <v>2771</v>
      </c>
      <c r="C900" s="5" t="s">
        <v>2768</v>
      </c>
      <c r="D900" s="13">
        <v>43.166666666666664</v>
      </c>
      <c r="E900" s="5"/>
      <c r="F900" s="5"/>
      <c r="G900" s="5"/>
      <c r="H900" s="5"/>
      <c r="I900" s="5"/>
      <c r="J900" s="5">
        <v>2</v>
      </c>
      <c r="K900" s="3"/>
      <c r="L900" s="3"/>
      <c r="M900" s="3"/>
      <c r="N900" s="3"/>
      <c r="O900" s="3"/>
      <c r="P900" s="13">
        <f t="shared" si="88"/>
        <v>86.333333333333329</v>
      </c>
      <c r="Q900" s="15">
        <f t="shared" si="89"/>
        <v>86.333333333333329</v>
      </c>
      <c r="R900" s="11" t="s">
        <v>1345</v>
      </c>
      <c r="S900" s="3" t="s">
        <v>1346</v>
      </c>
      <c r="T900" s="3" t="s">
        <v>18</v>
      </c>
      <c r="U900" s="3" t="s">
        <v>1122</v>
      </c>
      <c r="V900" s="2" t="s">
        <v>20</v>
      </c>
      <c r="W900" s="21"/>
      <c r="X900" s="16">
        <v>0.22</v>
      </c>
    </row>
    <row r="901" spans="1:24" ht="60" x14ac:dyDescent="0.25">
      <c r="A901" s="17" t="s">
        <v>1347</v>
      </c>
      <c r="B901" s="17" t="s">
        <v>2771</v>
      </c>
      <c r="C901" s="5" t="s">
        <v>2768</v>
      </c>
      <c r="D901" s="13">
        <v>64.599999999999994</v>
      </c>
      <c r="E901" s="5"/>
      <c r="F901" s="5"/>
      <c r="G901" s="5"/>
      <c r="H901" s="5"/>
      <c r="I901" s="5"/>
      <c r="J901" s="5">
        <v>14</v>
      </c>
      <c r="K901" s="3"/>
      <c r="L901" s="3"/>
      <c r="M901" s="3"/>
      <c r="N901" s="3"/>
      <c r="O901" s="3"/>
      <c r="P901" s="13">
        <f t="shared" si="88"/>
        <v>904.39999999999986</v>
      </c>
      <c r="Q901" s="15">
        <f t="shared" si="89"/>
        <v>904.39999999999986</v>
      </c>
      <c r="R901" s="11" t="s">
        <v>1348</v>
      </c>
      <c r="S901" s="3" t="s">
        <v>1349</v>
      </c>
      <c r="T901" s="3" t="s">
        <v>18</v>
      </c>
      <c r="U901" s="3" t="s">
        <v>1122</v>
      </c>
      <c r="V901" s="2" t="s">
        <v>20</v>
      </c>
      <c r="W901" s="21"/>
      <c r="X901" s="16">
        <v>0.22</v>
      </c>
    </row>
    <row r="902" spans="1:24" ht="45" x14ac:dyDescent="0.25">
      <c r="A902" s="17" t="s">
        <v>1358</v>
      </c>
      <c r="B902" s="17" t="s">
        <v>2771</v>
      </c>
      <c r="C902" s="5" t="s">
        <v>2768</v>
      </c>
      <c r="D902" s="13">
        <v>27.033333333333331</v>
      </c>
      <c r="E902" s="5"/>
      <c r="F902" s="5"/>
      <c r="G902" s="5"/>
      <c r="H902" s="5"/>
      <c r="I902" s="5"/>
      <c r="J902" s="5">
        <v>18</v>
      </c>
      <c r="K902" s="3"/>
      <c r="L902" s="3"/>
      <c r="M902" s="3"/>
      <c r="N902" s="3"/>
      <c r="O902" s="3"/>
      <c r="P902" s="13">
        <f t="shared" si="88"/>
        <v>486.59999999999997</v>
      </c>
      <c r="Q902" s="15">
        <f t="shared" si="89"/>
        <v>486.59999999999997</v>
      </c>
      <c r="R902" s="11" t="s">
        <v>1359</v>
      </c>
      <c r="S902" s="3" t="s">
        <v>1360</v>
      </c>
      <c r="T902" s="3" t="s">
        <v>18</v>
      </c>
      <c r="U902" s="3" t="s">
        <v>1122</v>
      </c>
      <c r="V902" s="2" t="s">
        <v>20</v>
      </c>
      <c r="W902" s="21"/>
      <c r="X902" s="16">
        <v>0.22</v>
      </c>
    </row>
    <row r="903" spans="1:24" ht="60" x14ac:dyDescent="0.25">
      <c r="A903" s="17" t="s">
        <v>2545</v>
      </c>
      <c r="B903" s="17" t="s">
        <v>2770</v>
      </c>
      <c r="C903" s="5" t="s">
        <v>2768</v>
      </c>
      <c r="D903" s="13">
        <v>162.28</v>
      </c>
      <c r="E903" s="5"/>
      <c r="F903" s="5"/>
      <c r="G903" s="5"/>
      <c r="H903" s="5"/>
      <c r="I903" s="5"/>
      <c r="J903" s="5">
        <v>16</v>
      </c>
      <c r="K903" s="3"/>
      <c r="L903" s="3"/>
      <c r="M903" s="3"/>
      <c r="N903" s="3"/>
      <c r="O903" s="3"/>
      <c r="P903" s="13">
        <f t="shared" si="88"/>
        <v>2596.48</v>
      </c>
      <c r="Q903" s="15">
        <f t="shared" si="89"/>
        <v>2596.48</v>
      </c>
      <c r="R903" s="11" t="s">
        <v>2545</v>
      </c>
      <c r="S903" s="3" t="s">
        <v>2546</v>
      </c>
      <c r="T903" s="3" t="s">
        <v>2773</v>
      </c>
      <c r="U903" s="3" t="s">
        <v>2957</v>
      </c>
      <c r="V903" s="3" t="s">
        <v>3132</v>
      </c>
      <c r="W903" s="23">
        <v>4038653142408</v>
      </c>
      <c r="X903" s="16">
        <v>0.22</v>
      </c>
    </row>
    <row r="904" spans="1:24" ht="45" x14ac:dyDescent="0.25">
      <c r="A904" s="17" t="s">
        <v>2547</v>
      </c>
      <c r="B904" s="17" t="s">
        <v>2770</v>
      </c>
      <c r="C904" s="5" t="s">
        <v>2768</v>
      </c>
      <c r="D904" s="13">
        <v>795.3</v>
      </c>
      <c r="E904" s="5"/>
      <c r="F904" s="5"/>
      <c r="G904" s="5"/>
      <c r="H904" s="5"/>
      <c r="I904" s="5"/>
      <c r="J904" s="5">
        <v>2</v>
      </c>
      <c r="K904" s="3"/>
      <c r="L904" s="3"/>
      <c r="M904" s="3"/>
      <c r="N904" s="3"/>
      <c r="O904" s="3"/>
      <c r="P904" s="13">
        <f t="shared" si="88"/>
        <v>1590.6</v>
      </c>
      <c r="Q904" s="15">
        <f t="shared" si="89"/>
        <v>1590.6</v>
      </c>
      <c r="R904" s="11" t="s">
        <v>2547</v>
      </c>
      <c r="S904" s="3" t="s">
        <v>2548</v>
      </c>
      <c r="T904" s="3" t="s">
        <v>2773</v>
      </c>
      <c r="U904" s="3" t="s">
        <v>2219</v>
      </c>
      <c r="V904" s="3" t="s">
        <v>3133</v>
      </c>
      <c r="W904" s="23">
        <v>4038653064755</v>
      </c>
      <c r="X904" s="16">
        <v>0.22</v>
      </c>
    </row>
    <row r="905" spans="1:24" ht="30" x14ac:dyDescent="0.25">
      <c r="A905" s="17" t="s">
        <v>2549</v>
      </c>
      <c r="B905" s="17" t="s">
        <v>2770</v>
      </c>
      <c r="C905" s="5" t="s">
        <v>2768</v>
      </c>
      <c r="D905" s="13">
        <v>46.49</v>
      </c>
      <c r="E905" s="5"/>
      <c r="F905" s="5"/>
      <c r="G905" s="5"/>
      <c r="H905" s="5"/>
      <c r="I905" s="5"/>
      <c r="J905" s="5">
        <v>1</v>
      </c>
      <c r="K905" s="3"/>
      <c r="L905" s="3"/>
      <c r="M905" s="3"/>
      <c r="N905" s="3"/>
      <c r="O905" s="3"/>
      <c r="P905" s="13">
        <f t="shared" si="88"/>
        <v>46.49</v>
      </c>
      <c r="Q905" s="15">
        <f t="shared" si="89"/>
        <v>46.49</v>
      </c>
      <c r="R905" s="11" t="s">
        <v>2549</v>
      </c>
      <c r="S905" s="3" t="s">
        <v>2550</v>
      </c>
      <c r="T905" s="3" t="s">
        <v>2773</v>
      </c>
      <c r="U905" s="3" t="s">
        <v>2219</v>
      </c>
      <c r="V905" s="3" t="s">
        <v>3134</v>
      </c>
      <c r="W905" s="23">
        <v>4038653142538</v>
      </c>
      <c r="X905" s="16">
        <v>0.22</v>
      </c>
    </row>
    <row r="906" spans="1:24" ht="45" x14ac:dyDescent="0.25">
      <c r="A906" s="17" t="s">
        <v>2302</v>
      </c>
      <c r="B906" s="17" t="s">
        <v>2771</v>
      </c>
      <c r="C906" s="5" t="s">
        <v>2768</v>
      </c>
      <c r="D906" s="13">
        <v>45.416666666666664</v>
      </c>
      <c r="E906" s="5"/>
      <c r="F906" s="5"/>
      <c r="G906" s="5"/>
      <c r="H906" s="5"/>
      <c r="I906" s="5"/>
      <c r="J906" s="5">
        <v>9</v>
      </c>
      <c r="K906" s="3"/>
      <c r="L906" s="3"/>
      <c r="M906" s="3"/>
      <c r="N906" s="3"/>
      <c r="O906" s="3"/>
      <c r="P906" s="13">
        <f t="shared" si="88"/>
        <v>408.75</v>
      </c>
      <c r="Q906" s="15">
        <f t="shared" si="89"/>
        <v>408.75</v>
      </c>
      <c r="R906" s="11" t="s">
        <v>2303</v>
      </c>
      <c r="S906" s="3" t="s">
        <v>2304</v>
      </c>
      <c r="T906" s="3" t="s">
        <v>2268</v>
      </c>
      <c r="U906" s="3" t="s">
        <v>2219</v>
      </c>
      <c r="V906" s="2" t="s">
        <v>20</v>
      </c>
      <c r="W906" s="21"/>
      <c r="X906" s="16">
        <v>0.22</v>
      </c>
    </row>
    <row r="907" spans="1:24" ht="45" x14ac:dyDescent="0.25">
      <c r="A907" s="17" t="s">
        <v>1428</v>
      </c>
      <c r="B907" s="17" t="s">
        <v>2771</v>
      </c>
      <c r="C907" s="5" t="s">
        <v>2768</v>
      </c>
      <c r="D907" s="13">
        <v>99.15</v>
      </c>
      <c r="E907" s="5"/>
      <c r="F907" s="5"/>
      <c r="G907" s="5"/>
      <c r="H907" s="5"/>
      <c r="I907" s="5"/>
      <c r="J907" s="5">
        <v>1</v>
      </c>
      <c r="K907" s="3"/>
      <c r="L907" s="3"/>
      <c r="M907" s="3"/>
      <c r="N907" s="3"/>
      <c r="O907" s="3"/>
      <c r="P907" s="13">
        <f t="shared" si="88"/>
        <v>99.15</v>
      </c>
      <c r="Q907" s="15">
        <f t="shared" si="89"/>
        <v>99.15</v>
      </c>
      <c r="R907" s="11" t="s">
        <v>1429</v>
      </c>
      <c r="S907" s="3" t="s">
        <v>1430</v>
      </c>
      <c r="T907" s="3" t="s">
        <v>18</v>
      </c>
      <c r="U907" s="3" t="s">
        <v>1122</v>
      </c>
      <c r="V907" s="2" t="s">
        <v>20</v>
      </c>
      <c r="W907" s="21"/>
      <c r="X907" s="16">
        <v>0.22</v>
      </c>
    </row>
    <row r="908" spans="1:24" ht="45" x14ac:dyDescent="0.25">
      <c r="A908" s="17" t="s">
        <v>1431</v>
      </c>
      <c r="B908" s="17" t="s">
        <v>2771</v>
      </c>
      <c r="C908" s="5" t="s">
        <v>2768</v>
      </c>
      <c r="D908" s="13">
        <v>99.15</v>
      </c>
      <c r="E908" s="5"/>
      <c r="F908" s="5"/>
      <c r="G908" s="5"/>
      <c r="H908" s="5"/>
      <c r="I908" s="5"/>
      <c r="J908" s="5">
        <v>1</v>
      </c>
      <c r="K908" s="3"/>
      <c r="L908" s="3"/>
      <c r="M908" s="3"/>
      <c r="N908" s="3"/>
      <c r="O908" s="3"/>
      <c r="P908" s="13">
        <f t="shared" si="88"/>
        <v>99.15</v>
      </c>
      <c r="Q908" s="15">
        <f t="shared" si="89"/>
        <v>99.15</v>
      </c>
      <c r="R908" s="11" t="s">
        <v>1432</v>
      </c>
      <c r="S908" s="3" t="s">
        <v>1433</v>
      </c>
      <c r="T908" s="3" t="s">
        <v>18</v>
      </c>
      <c r="U908" s="3" t="s">
        <v>1122</v>
      </c>
      <c r="V908" s="2" t="s">
        <v>20</v>
      </c>
      <c r="W908" s="21"/>
      <c r="X908" s="16">
        <v>0.22</v>
      </c>
    </row>
    <row r="909" spans="1:24" ht="60" x14ac:dyDescent="0.25">
      <c r="A909" s="17" t="s">
        <v>2305</v>
      </c>
      <c r="B909" s="17" t="s">
        <v>2771</v>
      </c>
      <c r="C909" s="5" t="s">
        <v>2768</v>
      </c>
      <c r="D909" s="13">
        <v>180.95833333333334</v>
      </c>
      <c r="E909" s="5"/>
      <c r="F909" s="5"/>
      <c r="G909" s="5"/>
      <c r="H909" s="5"/>
      <c r="I909" s="5"/>
      <c r="J909" s="5">
        <v>1</v>
      </c>
      <c r="K909" s="3"/>
      <c r="L909" s="3"/>
      <c r="M909" s="3"/>
      <c r="N909" s="3"/>
      <c r="O909" s="3"/>
      <c r="P909" s="13">
        <f t="shared" si="88"/>
        <v>180.95833333333334</v>
      </c>
      <c r="Q909" s="15">
        <f t="shared" si="89"/>
        <v>180.95833333333334</v>
      </c>
      <c r="R909" s="11" t="s">
        <v>2306</v>
      </c>
      <c r="S909" s="3" t="s">
        <v>2307</v>
      </c>
      <c r="T909" s="3" t="s">
        <v>2268</v>
      </c>
      <c r="U909" s="3" t="s">
        <v>1122</v>
      </c>
      <c r="V909" s="2" t="s">
        <v>20</v>
      </c>
      <c r="W909" s="21"/>
      <c r="X909" s="16">
        <v>0.22</v>
      </c>
    </row>
    <row r="910" spans="1:24" ht="45" x14ac:dyDescent="0.25">
      <c r="A910" s="17" t="s">
        <v>1435</v>
      </c>
      <c r="B910" s="17" t="s">
        <v>2771</v>
      </c>
      <c r="C910" s="5" t="s">
        <v>2768</v>
      </c>
      <c r="D910" s="13">
        <v>61.983333333333334</v>
      </c>
      <c r="E910" s="5"/>
      <c r="F910" s="5"/>
      <c r="G910" s="5"/>
      <c r="H910" s="5"/>
      <c r="I910" s="5"/>
      <c r="J910" s="5">
        <v>2</v>
      </c>
      <c r="K910" s="3"/>
      <c r="L910" s="3"/>
      <c r="M910" s="3"/>
      <c r="N910" s="3"/>
      <c r="O910" s="3"/>
      <c r="P910" s="13">
        <f t="shared" si="88"/>
        <v>123.96666666666667</v>
      </c>
      <c r="Q910" s="15">
        <f t="shared" si="89"/>
        <v>123.96666666666667</v>
      </c>
      <c r="R910" s="11" t="s">
        <v>1425</v>
      </c>
      <c r="S910" s="3" t="s">
        <v>1426</v>
      </c>
      <c r="T910" s="3" t="s">
        <v>18</v>
      </c>
      <c r="U910" s="3" t="s">
        <v>1122</v>
      </c>
      <c r="V910" s="2" t="s">
        <v>20</v>
      </c>
      <c r="W910" s="21"/>
      <c r="X910" s="16">
        <v>0.22</v>
      </c>
    </row>
    <row r="911" spans="1:24" ht="45" x14ac:dyDescent="0.25">
      <c r="A911" s="17" t="s">
        <v>1442</v>
      </c>
      <c r="B911" s="17" t="s">
        <v>2771</v>
      </c>
      <c r="C911" s="5" t="s">
        <v>2768</v>
      </c>
      <c r="D911" s="13">
        <v>91.666666666666671</v>
      </c>
      <c r="E911" s="5"/>
      <c r="F911" s="5"/>
      <c r="G911" s="5"/>
      <c r="H911" s="5"/>
      <c r="I911" s="5"/>
      <c r="J911" s="5">
        <v>1</v>
      </c>
      <c r="K911" s="3"/>
      <c r="L911" s="3"/>
      <c r="M911" s="3"/>
      <c r="N911" s="3"/>
      <c r="O911" s="3"/>
      <c r="P911" s="13">
        <f t="shared" si="88"/>
        <v>91.666666666666671</v>
      </c>
      <c r="Q911" s="15">
        <f t="shared" si="89"/>
        <v>91.666666666666671</v>
      </c>
      <c r="R911" s="11" t="s">
        <v>1443</v>
      </c>
      <c r="S911" s="3" t="s">
        <v>1444</v>
      </c>
      <c r="T911" s="3" t="s">
        <v>18</v>
      </c>
      <c r="U911" s="3" t="s">
        <v>1122</v>
      </c>
      <c r="V911" s="2" t="s">
        <v>20</v>
      </c>
      <c r="W911" s="21"/>
      <c r="X911" s="16">
        <v>0.22</v>
      </c>
    </row>
    <row r="912" spans="1:24" ht="45" x14ac:dyDescent="0.25">
      <c r="A912" s="17" t="s">
        <v>1445</v>
      </c>
      <c r="B912" s="17" t="s">
        <v>2771</v>
      </c>
      <c r="C912" s="5" t="s">
        <v>2768</v>
      </c>
      <c r="D912" s="13">
        <v>88.966666666666669</v>
      </c>
      <c r="E912" s="5"/>
      <c r="F912" s="5"/>
      <c r="G912" s="5"/>
      <c r="H912" s="5"/>
      <c r="I912" s="5"/>
      <c r="J912" s="5">
        <v>1</v>
      </c>
      <c r="K912" s="3"/>
      <c r="L912" s="3"/>
      <c r="M912" s="3"/>
      <c r="N912" s="3"/>
      <c r="O912" s="3"/>
      <c r="P912" s="13">
        <f t="shared" si="88"/>
        <v>88.966666666666669</v>
      </c>
      <c r="Q912" s="15">
        <f t="shared" si="89"/>
        <v>88.966666666666669</v>
      </c>
      <c r="R912" s="11" t="s">
        <v>1446</v>
      </c>
      <c r="S912" s="3" t="s">
        <v>1447</v>
      </c>
      <c r="T912" s="3" t="s">
        <v>18</v>
      </c>
      <c r="U912" s="3" t="s">
        <v>1122</v>
      </c>
      <c r="V912" s="2" t="s">
        <v>20</v>
      </c>
      <c r="W912" s="21"/>
      <c r="X912" s="16">
        <v>0.22</v>
      </c>
    </row>
    <row r="913" spans="1:24" ht="60" x14ac:dyDescent="0.25">
      <c r="A913" s="17" t="s">
        <v>1448</v>
      </c>
      <c r="B913" s="17" t="s">
        <v>2771</v>
      </c>
      <c r="C913" s="5" t="s">
        <v>2768</v>
      </c>
      <c r="D913" s="13">
        <v>80.166666666666671</v>
      </c>
      <c r="E913" s="5"/>
      <c r="F913" s="5"/>
      <c r="G913" s="5"/>
      <c r="H913" s="5"/>
      <c r="I913" s="5"/>
      <c r="J913" s="5">
        <v>1</v>
      </c>
      <c r="K913" s="3"/>
      <c r="L913" s="3"/>
      <c r="M913" s="3"/>
      <c r="N913" s="3"/>
      <c r="O913" s="3"/>
      <c r="P913" s="13">
        <f t="shared" si="88"/>
        <v>80.166666666666671</v>
      </c>
      <c r="Q913" s="15">
        <f t="shared" si="89"/>
        <v>80.166666666666671</v>
      </c>
      <c r="R913" s="11" t="s">
        <v>1449</v>
      </c>
      <c r="S913" s="3" t="s">
        <v>1450</v>
      </c>
      <c r="T913" s="3" t="s">
        <v>18</v>
      </c>
      <c r="U913" s="3" t="s">
        <v>1122</v>
      </c>
      <c r="V913" s="2" t="s">
        <v>20</v>
      </c>
      <c r="W913" s="21"/>
      <c r="X913" s="16">
        <v>0.22</v>
      </c>
    </row>
    <row r="914" spans="1:24" ht="45" x14ac:dyDescent="0.25">
      <c r="A914" s="17" t="s">
        <v>1451</v>
      </c>
      <c r="B914" s="17" t="s">
        <v>2771</v>
      </c>
      <c r="C914" s="5" t="s">
        <v>2768</v>
      </c>
      <c r="D914" s="13">
        <v>119.78333333333335</v>
      </c>
      <c r="E914" s="5"/>
      <c r="F914" s="5"/>
      <c r="G914" s="5"/>
      <c r="H914" s="5"/>
      <c r="I914" s="5"/>
      <c r="J914" s="5">
        <v>16</v>
      </c>
      <c r="K914" s="3"/>
      <c r="L914" s="3"/>
      <c r="M914" s="3"/>
      <c r="N914" s="3"/>
      <c r="O914" s="3"/>
      <c r="P914" s="13">
        <f t="shared" si="88"/>
        <v>1916.5333333333335</v>
      </c>
      <c r="Q914" s="15">
        <f t="shared" si="89"/>
        <v>1916.5333333333335</v>
      </c>
      <c r="R914" s="11" t="s">
        <v>1429</v>
      </c>
      <c r="S914" s="3" t="s">
        <v>1452</v>
      </c>
      <c r="T914" s="3" t="s">
        <v>18</v>
      </c>
      <c r="U914" s="3" t="s">
        <v>1122</v>
      </c>
      <c r="V914" s="2" t="s">
        <v>20</v>
      </c>
      <c r="W914" s="21"/>
      <c r="X914" s="16">
        <v>0.22</v>
      </c>
    </row>
    <row r="915" spans="1:24" ht="60" x14ac:dyDescent="0.25">
      <c r="A915" s="17" t="s">
        <v>2560</v>
      </c>
      <c r="B915" s="17" t="s">
        <v>2770</v>
      </c>
      <c r="C915" s="5" t="s">
        <v>2768</v>
      </c>
      <c r="D915" s="13">
        <v>183.88</v>
      </c>
      <c r="E915" s="5"/>
      <c r="F915" s="5"/>
      <c r="G915" s="5"/>
      <c r="H915" s="5"/>
      <c r="I915" s="5"/>
      <c r="J915" s="5">
        <v>1</v>
      </c>
      <c r="K915" s="3"/>
      <c r="L915" s="3"/>
      <c r="M915" s="3"/>
      <c r="N915" s="3"/>
      <c r="O915" s="3"/>
      <c r="P915" s="13">
        <f t="shared" si="88"/>
        <v>183.88</v>
      </c>
      <c r="Q915" s="15">
        <f t="shared" si="89"/>
        <v>183.88</v>
      </c>
      <c r="R915" s="11" t="s">
        <v>2560</v>
      </c>
      <c r="S915" s="3" t="s">
        <v>2561</v>
      </c>
      <c r="T915" s="3" t="s">
        <v>2773</v>
      </c>
      <c r="U915" s="3" t="s">
        <v>2977</v>
      </c>
      <c r="V915" s="3" t="s">
        <v>3135</v>
      </c>
      <c r="W915" s="23">
        <v>4038653032860</v>
      </c>
      <c r="X915" s="16">
        <v>0.22</v>
      </c>
    </row>
    <row r="916" spans="1:24" ht="45" x14ac:dyDescent="0.25">
      <c r="A916" s="17" t="s">
        <v>1484</v>
      </c>
      <c r="B916" s="17" t="s">
        <v>2771</v>
      </c>
      <c r="C916" s="5" t="s">
        <v>2768</v>
      </c>
      <c r="D916" s="13">
        <v>28.838709677419352</v>
      </c>
      <c r="E916" s="5"/>
      <c r="F916" s="5"/>
      <c r="G916" s="5"/>
      <c r="H916" s="5"/>
      <c r="I916" s="5"/>
      <c r="J916" s="5">
        <v>5</v>
      </c>
      <c r="K916" s="3"/>
      <c r="L916" s="3"/>
      <c r="M916" s="3"/>
      <c r="N916" s="3"/>
      <c r="O916" s="3"/>
      <c r="P916" s="13">
        <f t="shared" si="88"/>
        <v>144.19354838709677</v>
      </c>
      <c r="Q916" s="15">
        <f t="shared" si="89"/>
        <v>144.19354838709677</v>
      </c>
      <c r="R916" s="11" t="s">
        <v>1485</v>
      </c>
      <c r="S916" s="3" t="s">
        <v>1486</v>
      </c>
      <c r="T916" s="3" t="s">
        <v>18</v>
      </c>
      <c r="U916" s="3" t="s">
        <v>1487</v>
      </c>
      <c r="V916" s="2" t="s">
        <v>20</v>
      </c>
      <c r="W916" s="21"/>
      <c r="X916" s="16">
        <v>0.22</v>
      </c>
    </row>
    <row r="917" spans="1:24" ht="60" x14ac:dyDescent="0.25">
      <c r="A917" s="17" t="s">
        <v>1491</v>
      </c>
      <c r="B917" s="17" t="s">
        <v>2771</v>
      </c>
      <c r="C917" s="5" t="s">
        <v>2768</v>
      </c>
      <c r="D917" s="13">
        <v>24.666666666666671</v>
      </c>
      <c r="E917" s="5"/>
      <c r="F917" s="5"/>
      <c r="G917" s="5"/>
      <c r="H917" s="5"/>
      <c r="I917" s="5"/>
      <c r="J917" s="5">
        <v>6</v>
      </c>
      <c r="K917" s="3"/>
      <c r="L917" s="3"/>
      <c r="M917" s="3"/>
      <c r="N917" s="3"/>
      <c r="O917" s="3"/>
      <c r="P917" s="13">
        <f t="shared" si="88"/>
        <v>148.00000000000003</v>
      </c>
      <c r="Q917" s="15">
        <f t="shared" si="89"/>
        <v>148.00000000000003</v>
      </c>
      <c r="R917" s="11" t="s">
        <v>1275</v>
      </c>
      <c r="S917" s="3" t="s">
        <v>1281</v>
      </c>
      <c r="T917" s="3" t="s">
        <v>18</v>
      </c>
      <c r="U917" s="3" t="s">
        <v>1122</v>
      </c>
      <c r="V917" s="2" t="s">
        <v>20</v>
      </c>
      <c r="W917" s="21"/>
      <c r="X917" s="16">
        <v>0.22</v>
      </c>
    </row>
    <row r="918" spans="1:24" ht="60" x14ac:dyDescent="0.25">
      <c r="A918" s="17" t="s">
        <v>1492</v>
      </c>
      <c r="B918" s="17" t="s">
        <v>2771</v>
      </c>
      <c r="C918" s="5" t="s">
        <v>2768</v>
      </c>
      <c r="D918" s="13">
        <v>20.9</v>
      </c>
      <c r="E918" s="5"/>
      <c r="F918" s="5"/>
      <c r="G918" s="5"/>
      <c r="H918" s="5"/>
      <c r="I918" s="5"/>
      <c r="J918" s="5">
        <v>3</v>
      </c>
      <c r="K918" s="3"/>
      <c r="L918" s="3"/>
      <c r="M918" s="3"/>
      <c r="N918" s="3"/>
      <c r="O918" s="3"/>
      <c r="P918" s="13">
        <f t="shared" si="88"/>
        <v>62.699999999999996</v>
      </c>
      <c r="Q918" s="15">
        <f t="shared" si="89"/>
        <v>62.699999999999996</v>
      </c>
      <c r="R918" s="11" t="s">
        <v>1493</v>
      </c>
      <c r="S918" s="3" t="s">
        <v>1494</v>
      </c>
      <c r="T918" s="3" t="s">
        <v>18</v>
      </c>
      <c r="U918" s="3" t="s">
        <v>1495</v>
      </c>
      <c r="V918" s="2" t="s">
        <v>20</v>
      </c>
      <c r="W918" s="21"/>
      <c r="X918" s="16">
        <v>0.22</v>
      </c>
    </row>
    <row r="919" spans="1:24" ht="60" x14ac:dyDescent="0.25">
      <c r="A919" s="17" t="s">
        <v>1496</v>
      </c>
      <c r="B919" s="17" t="s">
        <v>2771</v>
      </c>
      <c r="C919" s="5" t="s">
        <v>2768</v>
      </c>
      <c r="D919" s="13">
        <v>17.800000000000004</v>
      </c>
      <c r="E919" s="5"/>
      <c r="F919" s="5"/>
      <c r="G919" s="5"/>
      <c r="H919" s="5"/>
      <c r="I919" s="5"/>
      <c r="J919" s="5">
        <v>61</v>
      </c>
      <c r="K919" s="3"/>
      <c r="L919" s="3"/>
      <c r="M919" s="3"/>
      <c r="N919" s="3"/>
      <c r="O919" s="3"/>
      <c r="P919" s="13">
        <f t="shared" si="88"/>
        <v>1085.8000000000002</v>
      </c>
      <c r="Q919" s="15">
        <f t="shared" si="89"/>
        <v>1085.8000000000002</v>
      </c>
      <c r="R919" s="11" t="s">
        <v>1497</v>
      </c>
      <c r="S919" s="3" t="s">
        <v>1498</v>
      </c>
      <c r="T919" s="3" t="s">
        <v>18</v>
      </c>
      <c r="U919" s="3" t="s">
        <v>43</v>
      </c>
      <c r="V919" s="2" t="s">
        <v>20</v>
      </c>
      <c r="W919" s="21"/>
      <c r="X919" s="16">
        <v>0.22</v>
      </c>
    </row>
    <row r="920" spans="1:24" ht="45" x14ac:dyDescent="0.25">
      <c r="A920" s="17" t="s">
        <v>1502</v>
      </c>
      <c r="B920" s="17" t="s">
        <v>2771</v>
      </c>
      <c r="C920" s="5" t="s">
        <v>2768</v>
      </c>
      <c r="D920" s="13">
        <v>12.566666666666666</v>
      </c>
      <c r="E920" s="5"/>
      <c r="F920" s="5"/>
      <c r="G920" s="5"/>
      <c r="H920" s="5"/>
      <c r="I920" s="5"/>
      <c r="J920" s="5">
        <v>69</v>
      </c>
      <c r="K920" s="3"/>
      <c r="L920" s="3"/>
      <c r="M920" s="3"/>
      <c r="N920" s="3"/>
      <c r="O920" s="3"/>
      <c r="P920" s="13">
        <f t="shared" si="88"/>
        <v>867.1</v>
      </c>
      <c r="Q920" s="15">
        <f t="shared" si="89"/>
        <v>867.1</v>
      </c>
      <c r="R920" s="11" t="s">
        <v>524</v>
      </c>
      <c r="S920" s="3" t="s">
        <v>525</v>
      </c>
      <c r="T920" s="3" t="s">
        <v>18</v>
      </c>
      <c r="U920" s="3" t="s">
        <v>43</v>
      </c>
      <c r="V920" s="2" t="s">
        <v>20</v>
      </c>
      <c r="W920" s="21"/>
      <c r="X920" s="16">
        <v>0.22</v>
      </c>
    </row>
    <row r="921" spans="1:24" ht="60" x14ac:dyDescent="0.25">
      <c r="A921" s="17" t="s">
        <v>1511</v>
      </c>
      <c r="B921" s="17" t="s">
        <v>2771</v>
      </c>
      <c r="C921" s="5" t="s">
        <v>2768</v>
      </c>
      <c r="D921" s="13">
        <v>27.033333333333331</v>
      </c>
      <c r="E921" s="5"/>
      <c r="F921" s="5"/>
      <c r="G921" s="5"/>
      <c r="H921" s="5"/>
      <c r="I921" s="5"/>
      <c r="J921" s="5">
        <v>20</v>
      </c>
      <c r="K921" s="3"/>
      <c r="L921" s="3"/>
      <c r="M921" s="3"/>
      <c r="N921" s="3"/>
      <c r="O921" s="3"/>
      <c r="P921" s="13">
        <f t="shared" si="88"/>
        <v>540.66666666666663</v>
      </c>
      <c r="Q921" s="15">
        <f t="shared" si="89"/>
        <v>540.66666666666663</v>
      </c>
      <c r="R921" s="11" t="s">
        <v>1512</v>
      </c>
      <c r="S921" s="3" t="s">
        <v>1513</v>
      </c>
      <c r="T921" s="3" t="s">
        <v>18</v>
      </c>
      <c r="U921" s="3" t="s">
        <v>43</v>
      </c>
      <c r="V921" s="2" t="s">
        <v>20</v>
      </c>
      <c r="W921" s="21"/>
      <c r="X921" s="16">
        <v>0.22</v>
      </c>
    </row>
    <row r="922" spans="1:24" ht="60" x14ac:dyDescent="0.25">
      <c r="A922" s="17" t="s">
        <v>1514</v>
      </c>
      <c r="B922" s="17" t="s">
        <v>2771</v>
      </c>
      <c r="C922" s="5" t="s">
        <v>2768</v>
      </c>
      <c r="D922" s="13">
        <v>18.75</v>
      </c>
      <c r="E922" s="5"/>
      <c r="F922" s="5"/>
      <c r="G922" s="5"/>
      <c r="H922" s="5"/>
      <c r="I922" s="5"/>
      <c r="J922" s="5">
        <v>17</v>
      </c>
      <c r="K922" s="3"/>
      <c r="L922" s="3"/>
      <c r="M922" s="3"/>
      <c r="N922" s="3"/>
      <c r="O922" s="3"/>
      <c r="P922" s="13">
        <f t="shared" si="88"/>
        <v>318.75</v>
      </c>
      <c r="Q922" s="15">
        <f t="shared" si="89"/>
        <v>318.75</v>
      </c>
      <c r="R922" s="11" t="s">
        <v>1515</v>
      </c>
      <c r="S922" s="3" t="s">
        <v>1516</v>
      </c>
      <c r="T922" s="3" t="s">
        <v>18</v>
      </c>
      <c r="U922" s="3" t="s">
        <v>43</v>
      </c>
      <c r="V922" s="2" t="s">
        <v>20</v>
      </c>
      <c r="W922" s="21"/>
      <c r="X922" s="16">
        <v>0.22</v>
      </c>
    </row>
    <row r="923" spans="1:24" ht="60" x14ac:dyDescent="0.25">
      <c r="A923" s="17" t="s">
        <v>1526</v>
      </c>
      <c r="B923" s="17" t="s">
        <v>2771</v>
      </c>
      <c r="C923" s="5" t="s">
        <v>2768</v>
      </c>
      <c r="D923" s="13">
        <v>25.666666666666668</v>
      </c>
      <c r="E923" s="5"/>
      <c r="F923" s="5"/>
      <c r="G923" s="5"/>
      <c r="H923" s="5"/>
      <c r="I923" s="5"/>
      <c r="J923" s="5">
        <v>53</v>
      </c>
      <c r="K923" s="3"/>
      <c r="L923" s="3"/>
      <c r="M923" s="3"/>
      <c r="N923" s="3"/>
      <c r="O923" s="3"/>
      <c r="P923" s="13">
        <f t="shared" si="88"/>
        <v>1360.3333333333335</v>
      </c>
      <c r="Q923" s="15">
        <f t="shared" si="89"/>
        <v>1360.3333333333335</v>
      </c>
      <c r="R923" s="11" t="s">
        <v>1527</v>
      </c>
      <c r="S923" s="3" t="s">
        <v>1528</v>
      </c>
      <c r="T923" s="3" t="s">
        <v>18</v>
      </c>
      <c r="U923" s="3" t="s">
        <v>43</v>
      </c>
      <c r="V923" s="2" t="s">
        <v>20</v>
      </c>
      <c r="W923" s="21"/>
      <c r="X923" s="16">
        <v>0.22</v>
      </c>
    </row>
    <row r="924" spans="1:24" ht="60" x14ac:dyDescent="0.25">
      <c r="A924" s="17" t="s">
        <v>1529</v>
      </c>
      <c r="B924" s="17" t="s">
        <v>2771</v>
      </c>
      <c r="C924" s="5" t="s">
        <v>2768</v>
      </c>
      <c r="D924" s="13">
        <v>24.1</v>
      </c>
      <c r="E924" s="5"/>
      <c r="F924" s="5"/>
      <c r="G924" s="5"/>
      <c r="H924" s="5"/>
      <c r="I924" s="5"/>
      <c r="J924" s="5">
        <v>11</v>
      </c>
      <c r="K924" s="3"/>
      <c r="L924" s="3"/>
      <c r="M924" s="3"/>
      <c r="N924" s="3"/>
      <c r="O924" s="3"/>
      <c r="P924" s="13">
        <f t="shared" si="88"/>
        <v>265.10000000000002</v>
      </c>
      <c r="Q924" s="15">
        <f t="shared" si="89"/>
        <v>265.10000000000002</v>
      </c>
      <c r="R924" s="11" t="s">
        <v>1530</v>
      </c>
      <c r="S924" s="3" t="s">
        <v>1531</v>
      </c>
      <c r="T924" s="3" t="s">
        <v>18</v>
      </c>
      <c r="U924" s="3" t="s">
        <v>669</v>
      </c>
      <c r="V924" s="2" t="s">
        <v>20</v>
      </c>
      <c r="W924" s="21"/>
      <c r="X924" s="16">
        <v>0.22</v>
      </c>
    </row>
    <row r="925" spans="1:24" ht="45" x14ac:dyDescent="0.25">
      <c r="A925" s="17" t="s">
        <v>1532</v>
      </c>
      <c r="B925" s="17" t="s">
        <v>2771</v>
      </c>
      <c r="C925" s="5" t="s">
        <v>2768</v>
      </c>
      <c r="D925" s="13">
        <v>22.3</v>
      </c>
      <c r="E925" s="5"/>
      <c r="F925" s="5"/>
      <c r="G925" s="5"/>
      <c r="H925" s="5"/>
      <c r="I925" s="5"/>
      <c r="J925" s="5">
        <v>2</v>
      </c>
      <c r="K925" s="3"/>
      <c r="L925" s="3"/>
      <c r="M925" s="3"/>
      <c r="N925" s="3"/>
      <c r="O925" s="3"/>
      <c r="P925" s="13">
        <f t="shared" si="88"/>
        <v>44.6</v>
      </c>
      <c r="Q925" s="15">
        <f t="shared" si="89"/>
        <v>44.6</v>
      </c>
      <c r="R925" s="11" t="s">
        <v>1533</v>
      </c>
      <c r="S925" s="3" t="s">
        <v>1534</v>
      </c>
      <c r="T925" s="3" t="s">
        <v>18</v>
      </c>
      <c r="U925" s="3" t="s">
        <v>43</v>
      </c>
      <c r="V925" s="2" t="s">
        <v>20</v>
      </c>
      <c r="W925" s="21"/>
      <c r="X925" s="16">
        <v>0.22</v>
      </c>
    </row>
    <row r="926" spans="1:24" ht="45" x14ac:dyDescent="0.25">
      <c r="A926" s="17" t="s">
        <v>1535</v>
      </c>
      <c r="B926" s="17" t="s">
        <v>2771</v>
      </c>
      <c r="C926" s="5" t="s">
        <v>2768</v>
      </c>
      <c r="D926" s="13">
        <v>117.93333333333335</v>
      </c>
      <c r="E926" s="5"/>
      <c r="F926" s="5"/>
      <c r="G926" s="5"/>
      <c r="H926" s="5"/>
      <c r="I926" s="5"/>
      <c r="J926" s="5">
        <v>19</v>
      </c>
      <c r="K926" s="3"/>
      <c r="L926" s="3"/>
      <c r="M926" s="3"/>
      <c r="N926" s="3"/>
      <c r="O926" s="3"/>
      <c r="P926" s="13">
        <f t="shared" si="88"/>
        <v>2240.7333333333336</v>
      </c>
      <c r="Q926" s="15">
        <f t="shared" si="89"/>
        <v>2240.7333333333336</v>
      </c>
      <c r="R926" s="11" t="s">
        <v>1536</v>
      </c>
      <c r="S926" s="3" t="s">
        <v>1537</v>
      </c>
      <c r="T926" s="3" t="s">
        <v>18</v>
      </c>
      <c r="U926" s="3" t="s">
        <v>43</v>
      </c>
      <c r="V926" s="2" t="s">
        <v>20</v>
      </c>
      <c r="W926" s="21"/>
      <c r="X926" s="16">
        <v>0.22</v>
      </c>
    </row>
    <row r="927" spans="1:24" ht="60" x14ac:dyDescent="0.25">
      <c r="A927" s="17" t="s">
        <v>2564</v>
      </c>
      <c r="B927" s="17" t="s">
        <v>2770</v>
      </c>
      <c r="C927" s="5" t="s">
        <v>2768</v>
      </c>
      <c r="D927" s="13">
        <v>114.62</v>
      </c>
      <c r="E927" s="5"/>
      <c r="F927" s="5"/>
      <c r="G927" s="5"/>
      <c r="H927" s="5"/>
      <c r="I927" s="5"/>
      <c r="J927" s="5">
        <v>25</v>
      </c>
      <c r="K927" s="3"/>
      <c r="L927" s="3"/>
      <c r="M927" s="3"/>
      <c r="N927" s="3"/>
      <c r="O927" s="3"/>
      <c r="P927" s="13">
        <f t="shared" si="88"/>
        <v>2865.5</v>
      </c>
      <c r="Q927" s="15">
        <f t="shared" si="89"/>
        <v>2865.5</v>
      </c>
      <c r="R927" s="11" t="s">
        <v>2564</v>
      </c>
      <c r="S927" s="3" t="s">
        <v>2565</v>
      </c>
      <c r="T927" s="3" t="s">
        <v>2773</v>
      </c>
      <c r="U927" s="3" t="s">
        <v>2982</v>
      </c>
      <c r="V927" s="3" t="s">
        <v>3136</v>
      </c>
      <c r="W927" s="23">
        <v>4038653150496</v>
      </c>
      <c r="X927" s="16">
        <v>0.22</v>
      </c>
    </row>
    <row r="928" spans="1:24" ht="45" x14ac:dyDescent="0.25">
      <c r="A928" s="17" t="s">
        <v>1561</v>
      </c>
      <c r="B928" s="17" t="s">
        <v>2771</v>
      </c>
      <c r="C928" s="5" t="s">
        <v>2768</v>
      </c>
      <c r="D928" s="13">
        <v>469.63333333333327</v>
      </c>
      <c r="E928" s="5"/>
      <c r="F928" s="5"/>
      <c r="G928" s="5"/>
      <c r="H928" s="5"/>
      <c r="I928" s="5"/>
      <c r="J928" s="5">
        <v>7</v>
      </c>
      <c r="K928" s="3"/>
      <c r="L928" s="3"/>
      <c r="M928" s="3"/>
      <c r="N928" s="3"/>
      <c r="O928" s="3"/>
      <c r="P928" s="13">
        <f t="shared" si="88"/>
        <v>3287.4333333333329</v>
      </c>
      <c r="Q928" s="15">
        <f t="shared" si="89"/>
        <v>3287.4333333333329</v>
      </c>
      <c r="R928" s="11" t="s">
        <v>1562</v>
      </c>
      <c r="S928" s="3" t="s">
        <v>1563</v>
      </c>
      <c r="T928" s="3" t="s">
        <v>18</v>
      </c>
      <c r="U928" s="3" t="s">
        <v>669</v>
      </c>
      <c r="V928" s="2" t="s">
        <v>20</v>
      </c>
      <c r="W928" s="21"/>
      <c r="X928" s="16">
        <v>0.22</v>
      </c>
    </row>
    <row r="929" spans="1:24" ht="60" x14ac:dyDescent="0.25">
      <c r="A929" s="17" t="s">
        <v>1599</v>
      </c>
      <c r="B929" s="17" t="s">
        <v>2771</v>
      </c>
      <c r="C929" s="5" t="s">
        <v>2768</v>
      </c>
      <c r="D929" s="13">
        <v>14.95</v>
      </c>
      <c r="E929" s="5"/>
      <c r="F929" s="5"/>
      <c r="G929" s="5"/>
      <c r="H929" s="5"/>
      <c r="I929" s="5"/>
      <c r="J929" s="5">
        <v>5</v>
      </c>
      <c r="K929" s="3"/>
      <c r="L929" s="3"/>
      <c r="M929" s="3"/>
      <c r="N929" s="3"/>
      <c r="O929" s="3"/>
      <c r="P929" s="13">
        <f t="shared" si="88"/>
        <v>74.75</v>
      </c>
      <c r="Q929" s="15">
        <f t="shared" si="89"/>
        <v>74.75</v>
      </c>
      <c r="R929" s="11" t="s">
        <v>1600</v>
      </c>
      <c r="S929" s="3" t="s">
        <v>1601</v>
      </c>
      <c r="T929" s="3" t="s">
        <v>18</v>
      </c>
      <c r="U929" s="3" t="s">
        <v>1602</v>
      </c>
      <c r="V929" s="2" t="s">
        <v>20</v>
      </c>
      <c r="W929" s="21"/>
      <c r="X929" s="16">
        <v>0.22</v>
      </c>
    </row>
    <row r="930" spans="1:24" ht="60" x14ac:dyDescent="0.25">
      <c r="A930" s="17" t="s">
        <v>1603</v>
      </c>
      <c r="B930" s="17" t="s">
        <v>2771</v>
      </c>
      <c r="C930" s="5" t="s">
        <v>2768</v>
      </c>
      <c r="D930" s="13">
        <v>14.950000000000001</v>
      </c>
      <c r="E930" s="5"/>
      <c r="F930" s="5"/>
      <c r="G930" s="5"/>
      <c r="H930" s="5"/>
      <c r="I930" s="5"/>
      <c r="J930" s="5">
        <v>4</v>
      </c>
      <c r="K930" s="3"/>
      <c r="L930" s="3"/>
      <c r="M930" s="3"/>
      <c r="N930" s="3"/>
      <c r="O930" s="3"/>
      <c r="P930" s="13">
        <f t="shared" si="88"/>
        <v>59.800000000000004</v>
      </c>
      <c r="Q930" s="15">
        <f t="shared" si="89"/>
        <v>59.800000000000004</v>
      </c>
      <c r="R930" s="11" t="s">
        <v>1604</v>
      </c>
      <c r="S930" s="3" t="s">
        <v>1605</v>
      </c>
      <c r="T930" s="3" t="s">
        <v>18</v>
      </c>
      <c r="U930" s="3" t="s">
        <v>1602</v>
      </c>
      <c r="V930" s="2" t="s">
        <v>20</v>
      </c>
      <c r="W930" s="21"/>
      <c r="X930" s="16">
        <v>0.22</v>
      </c>
    </row>
    <row r="931" spans="1:24" ht="60" x14ac:dyDescent="0.25">
      <c r="A931" s="17" t="s">
        <v>1606</v>
      </c>
      <c r="B931" s="17" t="s">
        <v>2771</v>
      </c>
      <c r="C931" s="5" t="s">
        <v>2768</v>
      </c>
      <c r="D931" s="13">
        <v>14.950000000000001</v>
      </c>
      <c r="E931" s="5"/>
      <c r="F931" s="5"/>
      <c r="G931" s="5"/>
      <c r="H931" s="5"/>
      <c r="I931" s="5"/>
      <c r="J931" s="5">
        <v>1</v>
      </c>
      <c r="K931" s="3"/>
      <c r="L931" s="3"/>
      <c r="M931" s="3"/>
      <c r="N931" s="3"/>
      <c r="O931" s="3"/>
      <c r="P931" s="13">
        <f t="shared" si="88"/>
        <v>14.950000000000001</v>
      </c>
      <c r="Q931" s="15">
        <f t="shared" si="89"/>
        <v>14.950000000000001</v>
      </c>
      <c r="R931" s="11" t="s">
        <v>1607</v>
      </c>
      <c r="S931" s="3" t="s">
        <v>1608</v>
      </c>
      <c r="T931" s="3" t="s">
        <v>18</v>
      </c>
      <c r="U931" s="3" t="s">
        <v>1602</v>
      </c>
      <c r="V931" s="2" t="s">
        <v>20</v>
      </c>
      <c r="W931" s="21"/>
      <c r="X931" s="16">
        <v>0.22</v>
      </c>
    </row>
    <row r="932" spans="1:24" ht="60" x14ac:dyDescent="0.25">
      <c r="A932" s="17" t="s">
        <v>1609</v>
      </c>
      <c r="B932" s="17" t="s">
        <v>2771</v>
      </c>
      <c r="C932" s="5" t="s">
        <v>2768</v>
      </c>
      <c r="D932" s="13">
        <v>14.950000000000001</v>
      </c>
      <c r="E932" s="5"/>
      <c r="F932" s="5"/>
      <c r="G932" s="5"/>
      <c r="H932" s="5"/>
      <c r="I932" s="5"/>
      <c r="J932" s="5">
        <v>1</v>
      </c>
      <c r="K932" s="3"/>
      <c r="L932" s="3"/>
      <c r="M932" s="3"/>
      <c r="N932" s="3"/>
      <c r="O932" s="3"/>
      <c r="P932" s="13">
        <f t="shared" si="88"/>
        <v>14.950000000000001</v>
      </c>
      <c r="Q932" s="15">
        <f t="shared" si="89"/>
        <v>14.950000000000001</v>
      </c>
      <c r="R932" s="11" t="s">
        <v>1610</v>
      </c>
      <c r="S932" s="3" t="s">
        <v>1611</v>
      </c>
      <c r="T932" s="3" t="s">
        <v>18</v>
      </c>
      <c r="U932" s="3" t="s">
        <v>1602</v>
      </c>
      <c r="V932" s="2" t="s">
        <v>20</v>
      </c>
      <c r="W932" s="21"/>
      <c r="X932" s="16">
        <v>0.22</v>
      </c>
    </row>
    <row r="933" spans="1:24" ht="60" x14ac:dyDescent="0.25">
      <c r="A933" s="17" t="s">
        <v>1612</v>
      </c>
      <c r="B933" s="17" t="s">
        <v>2771</v>
      </c>
      <c r="C933" s="5" t="s">
        <v>2768</v>
      </c>
      <c r="D933" s="13">
        <v>14.950000000000001</v>
      </c>
      <c r="E933" s="5"/>
      <c r="F933" s="5"/>
      <c r="G933" s="5"/>
      <c r="H933" s="5"/>
      <c r="I933" s="5"/>
      <c r="J933" s="5">
        <v>1</v>
      </c>
      <c r="K933" s="3"/>
      <c r="L933" s="3"/>
      <c r="M933" s="3"/>
      <c r="N933" s="3"/>
      <c r="O933" s="3"/>
      <c r="P933" s="13">
        <f t="shared" si="88"/>
        <v>14.950000000000001</v>
      </c>
      <c r="Q933" s="15">
        <f t="shared" si="89"/>
        <v>14.950000000000001</v>
      </c>
      <c r="R933" s="11" t="s">
        <v>1613</v>
      </c>
      <c r="S933" s="3" t="s">
        <v>1614</v>
      </c>
      <c r="T933" s="3" t="s">
        <v>18</v>
      </c>
      <c r="U933" s="3" t="s">
        <v>1602</v>
      </c>
      <c r="V933" s="2" t="s">
        <v>20</v>
      </c>
      <c r="W933" s="21"/>
      <c r="X933" s="16">
        <v>0.22</v>
      </c>
    </row>
    <row r="934" spans="1:24" ht="60" x14ac:dyDescent="0.25">
      <c r="A934" s="17" t="s">
        <v>1615</v>
      </c>
      <c r="B934" s="17" t="s">
        <v>2771</v>
      </c>
      <c r="C934" s="5" t="s">
        <v>2768</v>
      </c>
      <c r="D934" s="13">
        <v>14.950000000000001</v>
      </c>
      <c r="E934" s="5"/>
      <c r="F934" s="5"/>
      <c r="G934" s="5"/>
      <c r="H934" s="5"/>
      <c r="I934" s="5"/>
      <c r="J934" s="5">
        <v>1</v>
      </c>
      <c r="K934" s="3"/>
      <c r="L934" s="3"/>
      <c r="M934" s="3"/>
      <c r="N934" s="3"/>
      <c r="O934" s="3"/>
      <c r="P934" s="13">
        <f t="shared" si="88"/>
        <v>14.950000000000001</v>
      </c>
      <c r="Q934" s="15">
        <f t="shared" si="89"/>
        <v>14.950000000000001</v>
      </c>
      <c r="R934" s="11" t="s">
        <v>1616</v>
      </c>
      <c r="S934" s="3" t="s">
        <v>1617</v>
      </c>
      <c r="T934" s="3" t="s">
        <v>18</v>
      </c>
      <c r="U934" s="3" t="s">
        <v>1602</v>
      </c>
      <c r="V934" s="2" t="s">
        <v>20</v>
      </c>
      <c r="W934" s="21"/>
      <c r="X934" s="16">
        <v>0.22</v>
      </c>
    </row>
    <row r="935" spans="1:24" ht="60" x14ac:dyDescent="0.25">
      <c r="A935" s="17" t="s">
        <v>1618</v>
      </c>
      <c r="B935" s="17" t="s">
        <v>2771</v>
      </c>
      <c r="C935" s="5" t="s">
        <v>2768</v>
      </c>
      <c r="D935" s="13">
        <v>14.950000000000001</v>
      </c>
      <c r="E935" s="5"/>
      <c r="F935" s="5"/>
      <c r="G935" s="5"/>
      <c r="H935" s="5"/>
      <c r="I935" s="5"/>
      <c r="J935" s="5">
        <v>1</v>
      </c>
      <c r="K935" s="3"/>
      <c r="L935" s="3"/>
      <c r="M935" s="3"/>
      <c r="N935" s="3"/>
      <c r="O935" s="3"/>
      <c r="P935" s="13">
        <f t="shared" si="88"/>
        <v>14.950000000000001</v>
      </c>
      <c r="Q935" s="15">
        <f t="shared" si="89"/>
        <v>14.950000000000001</v>
      </c>
      <c r="R935" s="11" t="s">
        <v>1619</v>
      </c>
      <c r="S935" s="3" t="s">
        <v>1620</v>
      </c>
      <c r="T935" s="3" t="s">
        <v>18</v>
      </c>
      <c r="U935" s="3" t="s">
        <v>1602</v>
      </c>
      <c r="V935" s="2" t="s">
        <v>20</v>
      </c>
      <c r="W935" s="21"/>
      <c r="X935" s="16">
        <v>0.22</v>
      </c>
    </row>
    <row r="936" spans="1:24" ht="60" x14ac:dyDescent="0.25">
      <c r="A936" s="17" t="s">
        <v>1621</v>
      </c>
      <c r="B936" s="17" t="s">
        <v>2771</v>
      </c>
      <c r="C936" s="5" t="s">
        <v>2768</v>
      </c>
      <c r="D936" s="13">
        <v>14.950000000000001</v>
      </c>
      <c r="E936" s="5"/>
      <c r="F936" s="5"/>
      <c r="G936" s="5"/>
      <c r="H936" s="5"/>
      <c r="I936" s="5"/>
      <c r="J936" s="5">
        <v>1</v>
      </c>
      <c r="K936" s="3"/>
      <c r="L936" s="3"/>
      <c r="M936" s="3"/>
      <c r="N936" s="3"/>
      <c r="O936" s="3"/>
      <c r="P936" s="13">
        <f t="shared" si="88"/>
        <v>14.950000000000001</v>
      </c>
      <c r="Q936" s="15">
        <f t="shared" si="89"/>
        <v>14.950000000000001</v>
      </c>
      <c r="R936" s="11" t="s">
        <v>1622</v>
      </c>
      <c r="S936" s="3" t="s">
        <v>1623</v>
      </c>
      <c r="T936" s="3" t="s">
        <v>18</v>
      </c>
      <c r="U936" s="3" t="s">
        <v>1602</v>
      </c>
      <c r="V936" s="2" t="s">
        <v>20</v>
      </c>
      <c r="W936" s="21"/>
      <c r="X936" s="16">
        <v>0.22</v>
      </c>
    </row>
    <row r="937" spans="1:24" ht="60" x14ac:dyDescent="0.25">
      <c r="A937" s="17" t="s">
        <v>1624</v>
      </c>
      <c r="B937" s="17" t="s">
        <v>2771</v>
      </c>
      <c r="C937" s="5" t="s">
        <v>2768</v>
      </c>
      <c r="D937" s="13">
        <v>14.950000000000001</v>
      </c>
      <c r="E937" s="5"/>
      <c r="F937" s="5"/>
      <c r="G937" s="5"/>
      <c r="H937" s="5"/>
      <c r="I937" s="5"/>
      <c r="J937" s="5">
        <v>1</v>
      </c>
      <c r="K937" s="3"/>
      <c r="L937" s="3"/>
      <c r="M937" s="3"/>
      <c r="N937" s="3"/>
      <c r="O937" s="3"/>
      <c r="P937" s="13">
        <f t="shared" si="88"/>
        <v>14.950000000000001</v>
      </c>
      <c r="Q937" s="15">
        <f t="shared" si="89"/>
        <v>14.950000000000001</v>
      </c>
      <c r="R937" s="11" t="s">
        <v>1625</v>
      </c>
      <c r="S937" s="3" t="s">
        <v>1626</v>
      </c>
      <c r="T937" s="3" t="s">
        <v>18</v>
      </c>
      <c r="U937" s="3" t="s">
        <v>1602</v>
      </c>
      <c r="V937" s="2" t="s">
        <v>20</v>
      </c>
      <c r="W937" s="21"/>
      <c r="X937" s="16">
        <v>0.22</v>
      </c>
    </row>
    <row r="938" spans="1:24" ht="60" x14ac:dyDescent="0.25">
      <c r="A938" s="17" t="s">
        <v>1627</v>
      </c>
      <c r="B938" s="17" t="s">
        <v>2771</v>
      </c>
      <c r="C938" s="5" t="s">
        <v>2768</v>
      </c>
      <c r="D938" s="13">
        <v>35.816666666666663</v>
      </c>
      <c r="E938" s="5"/>
      <c r="F938" s="5"/>
      <c r="G938" s="5"/>
      <c r="H938" s="5"/>
      <c r="I938" s="5"/>
      <c r="J938" s="5">
        <v>1</v>
      </c>
      <c r="K938" s="3"/>
      <c r="L938" s="3"/>
      <c r="M938" s="3"/>
      <c r="N938" s="3"/>
      <c r="O938" s="3"/>
      <c r="P938" s="13">
        <f t="shared" si="88"/>
        <v>35.816666666666663</v>
      </c>
      <c r="Q938" s="15">
        <f t="shared" si="89"/>
        <v>35.816666666666663</v>
      </c>
      <c r="R938" s="11" t="s">
        <v>1628</v>
      </c>
      <c r="S938" s="3" t="s">
        <v>1629</v>
      </c>
      <c r="T938" s="3" t="s">
        <v>18</v>
      </c>
      <c r="U938" s="3" t="s">
        <v>43</v>
      </c>
      <c r="V938" s="2" t="s">
        <v>20</v>
      </c>
      <c r="W938" s="21"/>
      <c r="X938" s="16">
        <v>0.22</v>
      </c>
    </row>
    <row r="939" spans="1:24" ht="45" x14ac:dyDescent="0.25">
      <c r="A939" s="17" t="s">
        <v>1630</v>
      </c>
      <c r="B939" s="17" t="s">
        <v>2771</v>
      </c>
      <c r="C939" s="5" t="s">
        <v>2768</v>
      </c>
      <c r="D939" s="13">
        <v>26.083333333333336</v>
      </c>
      <c r="E939" s="5"/>
      <c r="F939" s="5"/>
      <c r="G939" s="5"/>
      <c r="H939" s="5"/>
      <c r="I939" s="5"/>
      <c r="J939" s="5">
        <v>1</v>
      </c>
      <c r="K939" s="3"/>
      <c r="L939" s="3"/>
      <c r="M939" s="3"/>
      <c r="N939" s="3"/>
      <c r="O939" s="3"/>
      <c r="P939" s="13">
        <f t="shared" si="88"/>
        <v>26.083333333333336</v>
      </c>
      <c r="Q939" s="15">
        <f t="shared" si="89"/>
        <v>26.083333333333336</v>
      </c>
      <c r="R939" s="11" t="s">
        <v>1631</v>
      </c>
      <c r="S939" s="3" t="s">
        <v>1632</v>
      </c>
      <c r="T939" s="3" t="s">
        <v>18</v>
      </c>
      <c r="U939" s="3" t="s">
        <v>43</v>
      </c>
      <c r="V939" s="2" t="s">
        <v>20</v>
      </c>
      <c r="W939" s="21"/>
      <c r="X939" s="16">
        <v>0.22</v>
      </c>
    </row>
    <row r="940" spans="1:24" ht="60" x14ac:dyDescent="0.25">
      <c r="A940" s="17" t="s">
        <v>1633</v>
      </c>
      <c r="B940" s="17" t="s">
        <v>2771</v>
      </c>
      <c r="C940" s="5" t="s">
        <v>2768</v>
      </c>
      <c r="D940" s="13">
        <v>33.933333333333337</v>
      </c>
      <c r="E940" s="5"/>
      <c r="F940" s="5"/>
      <c r="G940" s="5"/>
      <c r="H940" s="5"/>
      <c r="I940" s="5"/>
      <c r="J940" s="5">
        <v>1</v>
      </c>
      <c r="K940" s="3"/>
      <c r="L940" s="3"/>
      <c r="M940" s="3"/>
      <c r="N940" s="3"/>
      <c r="O940" s="3"/>
      <c r="P940" s="13">
        <f t="shared" si="88"/>
        <v>33.933333333333337</v>
      </c>
      <c r="Q940" s="15">
        <f t="shared" si="89"/>
        <v>33.933333333333337</v>
      </c>
      <c r="R940" s="11" t="s">
        <v>1634</v>
      </c>
      <c r="S940" s="3" t="s">
        <v>1635</v>
      </c>
      <c r="T940" s="3" t="s">
        <v>18</v>
      </c>
      <c r="U940" s="3" t="s">
        <v>1602</v>
      </c>
      <c r="V940" s="2" t="s">
        <v>20</v>
      </c>
      <c r="W940" s="21"/>
      <c r="X940" s="16">
        <v>0.22</v>
      </c>
    </row>
    <row r="941" spans="1:24" ht="60" x14ac:dyDescent="0.25">
      <c r="A941" s="17" t="s">
        <v>1636</v>
      </c>
      <c r="B941" s="17" t="s">
        <v>2771</v>
      </c>
      <c r="C941" s="5" t="s">
        <v>2768</v>
      </c>
      <c r="D941" s="13">
        <v>33.933333333333337</v>
      </c>
      <c r="E941" s="5"/>
      <c r="F941" s="5"/>
      <c r="G941" s="5"/>
      <c r="H941" s="5"/>
      <c r="I941" s="5"/>
      <c r="J941" s="5">
        <v>1</v>
      </c>
      <c r="K941" s="3"/>
      <c r="L941" s="3"/>
      <c r="M941" s="3"/>
      <c r="N941" s="3"/>
      <c r="O941" s="3"/>
      <c r="P941" s="13">
        <f t="shared" si="88"/>
        <v>33.933333333333337</v>
      </c>
      <c r="Q941" s="15">
        <f t="shared" si="89"/>
        <v>33.933333333333337</v>
      </c>
      <c r="R941" s="11" t="s">
        <v>1634</v>
      </c>
      <c r="S941" s="3" t="s">
        <v>1637</v>
      </c>
      <c r="T941" s="3" t="s">
        <v>18</v>
      </c>
      <c r="U941" s="3" t="s">
        <v>1602</v>
      </c>
      <c r="V941" s="2" t="s">
        <v>20</v>
      </c>
      <c r="W941" s="21"/>
      <c r="X941" s="16">
        <v>0.22</v>
      </c>
    </row>
    <row r="942" spans="1:24" ht="60" x14ac:dyDescent="0.25">
      <c r="A942" s="17" t="s">
        <v>1638</v>
      </c>
      <c r="B942" s="17" t="s">
        <v>2771</v>
      </c>
      <c r="C942" s="5" t="s">
        <v>2768</v>
      </c>
      <c r="D942" s="13">
        <v>33.933333333333337</v>
      </c>
      <c r="E942" s="5"/>
      <c r="F942" s="5"/>
      <c r="G942" s="5"/>
      <c r="H942" s="5"/>
      <c r="I942" s="5"/>
      <c r="J942" s="5">
        <v>1</v>
      </c>
      <c r="K942" s="3"/>
      <c r="L942" s="3"/>
      <c r="M942" s="3"/>
      <c r="N942" s="3"/>
      <c r="O942" s="3"/>
      <c r="P942" s="13">
        <f t="shared" si="88"/>
        <v>33.933333333333337</v>
      </c>
      <c r="Q942" s="15">
        <f t="shared" si="89"/>
        <v>33.933333333333337</v>
      </c>
      <c r="R942" s="11" t="s">
        <v>1634</v>
      </c>
      <c r="S942" s="3" t="s">
        <v>1639</v>
      </c>
      <c r="T942" s="3" t="s">
        <v>18</v>
      </c>
      <c r="U942" s="3" t="s">
        <v>1602</v>
      </c>
      <c r="V942" s="2" t="s">
        <v>20</v>
      </c>
      <c r="W942" s="21"/>
      <c r="X942" s="16">
        <v>0.22</v>
      </c>
    </row>
    <row r="943" spans="1:24" ht="60" x14ac:dyDescent="0.25">
      <c r="A943" s="17" t="s">
        <v>1640</v>
      </c>
      <c r="B943" s="17" t="s">
        <v>2771</v>
      </c>
      <c r="C943" s="5" t="s">
        <v>2768</v>
      </c>
      <c r="D943" s="13">
        <v>33.933333333333337</v>
      </c>
      <c r="E943" s="5"/>
      <c r="F943" s="5"/>
      <c r="G943" s="5"/>
      <c r="H943" s="5"/>
      <c r="I943" s="5"/>
      <c r="J943" s="5">
        <v>1</v>
      </c>
      <c r="K943" s="3"/>
      <c r="L943" s="3"/>
      <c r="M943" s="3"/>
      <c r="N943" s="3"/>
      <c r="O943" s="3"/>
      <c r="P943" s="13">
        <f t="shared" si="88"/>
        <v>33.933333333333337</v>
      </c>
      <c r="Q943" s="15">
        <f t="shared" si="89"/>
        <v>33.933333333333337</v>
      </c>
      <c r="R943" s="11" t="s">
        <v>1634</v>
      </c>
      <c r="S943" s="3" t="s">
        <v>1641</v>
      </c>
      <c r="T943" s="3" t="s">
        <v>18</v>
      </c>
      <c r="U943" s="3" t="s">
        <v>1602</v>
      </c>
      <c r="V943" s="2" t="s">
        <v>20</v>
      </c>
      <c r="W943" s="21"/>
      <c r="X943" s="16">
        <v>0.22</v>
      </c>
    </row>
    <row r="944" spans="1:24" ht="60" x14ac:dyDescent="0.25">
      <c r="A944" s="17" t="s">
        <v>1642</v>
      </c>
      <c r="B944" s="17" t="s">
        <v>2771</v>
      </c>
      <c r="C944" s="5" t="s">
        <v>2768</v>
      </c>
      <c r="D944" s="13">
        <v>35.166666666666671</v>
      </c>
      <c r="E944" s="5"/>
      <c r="F944" s="5"/>
      <c r="G944" s="5"/>
      <c r="H944" s="5"/>
      <c r="I944" s="5"/>
      <c r="J944" s="5">
        <v>1</v>
      </c>
      <c r="K944" s="3"/>
      <c r="L944" s="3"/>
      <c r="M944" s="3"/>
      <c r="N944" s="3"/>
      <c r="O944" s="3"/>
      <c r="P944" s="13">
        <f t="shared" si="88"/>
        <v>35.166666666666671</v>
      </c>
      <c r="Q944" s="15">
        <f t="shared" si="89"/>
        <v>35.166666666666671</v>
      </c>
      <c r="R944" s="11" t="s">
        <v>1634</v>
      </c>
      <c r="S944" s="3" t="s">
        <v>1643</v>
      </c>
      <c r="T944" s="3" t="s">
        <v>18</v>
      </c>
      <c r="U944" s="3" t="s">
        <v>1602</v>
      </c>
      <c r="V944" s="2" t="s">
        <v>20</v>
      </c>
      <c r="W944" s="21"/>
      <c r="X944" s="16">
        <v>0.22</v>
      </c>
    </row>
    <row r="945" spans="1:24" ht="60" x14ac:dyDescent="0.25">
      <c r="A945" s="17" t="s">
        <v>1644</v>
      </c>
      <c r="B945" s="17" t="s">
        <v>2771</v>
      </c>
      <c r="C945" s="5" t="s">
        <v>2768</v>
      </c>
      <c r="D945" s="13">
        <v>35.166666666666671</v>
      </c>
      <c r="E945" s="5"/>
      <c r="F945" s="5"/>
      <c r="G945" s="5"/>
      <c r="H945" s="5"/>
      <c r="I945" s="5"/>
      <c r="J945" s="5">
        <v>1</v>
      </c>
      <c r="K945" s="3"/>
      <c r="L945" s="3"/>
      <c r="M945" s="3"/>
      <c r="N945" s="3"/>
      <c r="O945" s="3"/>
      <c r="P945" s="13">
        <f t="shared" si="88"/>
        <v>35.166666666666671</v>
      </c>
      <c r="Q945" s="15">
        <f t="shared" si="89"/>
        <v>35.166666666666671</v>
      </c>
      <c r="R945" s="11" t="s">
        <v>1634</v>
      </c>
      <c r="S945" s="3" t="s">
        <v>1645</v>
      </c>
      <c r="T945" s="3" t="s">
        <v>18</v>
      </c>
      <c r="U945" s="3" t="s">
        <v>1602</v>
      </c>
      <c r="V945" s="2" t="s">
        <v>20</v>
      </c>
      <c r="W945" s="21"/>
      <c r="X945" s="16">
        <v>0.22</v>
      </c>
    </row>
    <row r="946" spans="1:24" ht="60" x14ac:dyDescent="0.25">
      <c r="A946" s="17" t="s">
        <v>1646</v>
      </c>
      <c r="B946" s="17" t="s">
        <v>2771</v>
      </c>
      <c r="C946" s="5" t="s">
        <v>2768</v>
      </c>
      <c r="D946" s="13">
        <v>35.166666666666671</v>
      </c>
      <c r="E946" s="5"/>
      <c r="F946" s="5"/>
      <c r="G946" s="5"/>
      <c r="H946" s="5"/>
      <c r="I946" s="5"/>
      <c r="J946" s="5">
        <v>1</v>
      </c>
      <c r="K946" s="3"/>
      <c r="L946" s="3"/>
      <c r="M946" s="3"/>
      <c r="N946" s="3"/>
      <c r="O946" s="3"/>
      <c r="P946" s="13">
        <f t="shared" si="88"/>
        <v>35.166666666666671</v>
      </c>
      <c r="Q946" s="15">
        <f t="shared" si="89"/>
        <v>35.166666666666671</v>
      </c>
      <c r="R946" s="11" t="s">
        <v>1634</v>
      </c>
      <c r="S946" s="3" t="s">
        <v>1647</v>
      </c>
      <c r="T946" s="3" t="s">
        <v>18</v>
      </c>
      <c r="U946" s="3" t="s">
        <v>1602</v>
      </c>
      <c r="V946" s="2" t="s">
        <v>20</v>
      </c>
      <c r="W946" s="21"/>
      <c r="X946" s="16">
        <v>0.22</v>
      </c>
    </row>
    <row r="947" spans="1:24" ht="60" x14ac:dyDescent="0.25">
      <c r="A947" s="17" t="s">
        <v>1648</v>
      </c>
      <c r="B947" s="17" t="s">
        <v>2771</v>
      </c>
      <c r="C947" s="5" t="s">
        <v>2768</v>
      </c>
      <c r="D947" s="13">
        <v>38.116666666666667</v>
      </c>
      <c r="E947" s="5"/>
      <c r="F947" s="5"/>
      <c r="G947" s="5"/>
      <c r="H947" s="5"/>
      <c r="I947" s="5"/>
      <c r="J947" s="5">
        <v>1</v>
      </c>
      <c r="K947" s="3"/>
      <c r="L947" s="3"/>
      <c r="M947" s="3"/>
      <c r="N947" s="3"/>
      <c r="O947" s="3"/>
      <c r="P947" s="13">
        <f t="shared" si="88"/>
        <v>38.116666666666667</v>
      </c>
      <c r="Q947" s="15">
        <f t="shared" si="89"/>
        <v>38.116666666666667</v>
      </c>
      <c r="R947" s="11" t="s">
        <v>1634</v>
      </c>
      <c r="S947" s="3" t="s">
        <v>1649</v>
      </c>
      <c r="T947" s="3" t="s">
        <v>18</v>
      </c>
      <c r="U947" s="3" t="s">
        <v>1602</v>
      </c>
      <c r="V947" s="2" t="s">
        <v>20</v>
      </c>
      <c r="W947" s="21"/>
      <c r="X947" s="16">
        <v>0.22</v>
      </c>
    </row>
    <row r="948" spans="1:24" ht="60" x14ac:dyDescent="0.25">
      <c r="A948" s="17" t="s">
        <v>1650</v>
      </c>
      <c r="B948" s="17" t="s">
        <v>2771</v>
      </c>
      <c r="C948" s="5" t="s">
        <v>2768</v>
      </c>
      <c r="D948" s="13">
        <v>39.299999999999997</v>
      </c>
      <c r="E948" s="5"/>
      <c r="F948" s="5"/>
      <c r="G948" s="5"/>
      <c r="H948" s="5"/>
      <c r="I948" s="5"/>
      <c r="J948" s="5">
        <v>1</v>
      </c>
      <c r="K948" s="3"/>
      <c r="L948" s="3"/>
      <c r="M948" s="3"/>
      <c r="N948" s="3"/>
      <c r="O948" s="3"/>
      <c r="P948" s="13">
        <f t="shared" si="88"/>
        <v>39.299999999999997</v>
      </c>
      <c r="Q948" s="15">
        <f t="shared" si="89"/>
        <v>39.299999999999997</v>
      </c>
      <c r="R948" s="11" t="s">
        <v>1634</v>
      </c>
      <c r="S948" s="3" t="s">
        <v>1651</v>
      </c>
      <c r="T948" s="3" t="s">
        <v>18</v>
      </c>
      <c r="U948" s="3" t="s">
        <v>1602</v>
      </c>
      <c r="V948" s="2" t="s">
        <v>20</v>
      </c>
      <c r="W948" s="21"/>
      <c r="X948" s="16">
        <v>0.22</v>
      </c>
    </row>
    <row r="949" spans="1:24" ht="75" x14ac:dyDescent="0.25">
      <c r="A949" s="17" t="s">
        <v>1652</v>
      </c>
      <c r="B949" s="17" t="s">
        <v>2771</v>
      </c>
      <c r="C949" s="5" t="s">
        <v>2768</v>
      </c>
      <c r="D949" s="13">
        <v>43.166666666666664</v>
      </c>
      <c r="E949" s="5"/>
      <c r="F949" s="5"/>
      <c r="G949" s="5"/>
      <c r="H949" s="5"/>
      <c r="I949" s="5"/>
      <c r="J949" s="5">
        <v>2</v>
      </c>
      <c r="K949" s="3"/>
      <c r="L949" s="3"/>
      <c r="M949" s="3"/>
      <c r="N949" s="3"/>
      <c r="O949" s="3"/>
      <c r="P949" s="13">
        <f t="shared" si="88"/>
        <v>86.333333333333329</v>
      </c>
      <c r="Q949" s="15">
        <f t="shared" si="89"/>
        <v>86.333333333333329</v>
      </c>
      <c r="R949" s="11" t="s">
        <v>1653</v>
      </c>
      <c r="S949" s="3" t="s">
        <v>1654</v>
      </c>
      <c r="T949" s="3" t="s">
        <v>18</v>
      </c>
      <c r="U949" s="3" t="s">
        <v>1655</v>
      </c>
      <c r="V949" s="2" t="s">
        <v>20</v>
      </c>
      <c r="W949" s="21"/>
      <c r="X949" s="16">
        <v>0.22</v>
      </c>
    </row>
    <row r="950" spans="1:24" ht="45" x14ac:dyDescent="0.25">
      <c r="A950" s="17" t="s">
        <v>2571</v>
      </c>
      <c r="B950" s="17" t="s">
        <v>2770</v>
      </c>
      <c r="C950" s="5" t="s">
        <v>2768</v>
      </c>
      <c r="D950" s="13">
        <v>5.03</v>
      </c>
      <c r="E950" s="5"/>
      <c r="F950" s="5"/>
      <c r="G950" s="5"/>
      <c r="H950" s="5"/>
      <c r="I950" s="5"/>
      <c r="J950" s="5">
        <v>6</v>
      </c>
      <c r="K950" s="3"/>
      <c r="L950" s="3"/>
      <c r="M950" s="3"/>
      <c r="N950" s="3"/>
      <c r="O950" s="3"/>
      <c r="P950" s="13">
        <f t="shared" si="88"/>
        <v>30.18</v>
      </c>
      <c r="Q950" s="15">
        <f t="shared" si="89"/>
        <v>30.18</v>
      </c>
      <c r="R950" s="11" t="s">
        <v>2571</v>
      </c>
      <c r="S950" s="3" t="s">
        <v>2572</v>
      </c>
      <c r="T950" s="3" t="s">
        <v>2773</v>
      </c>
      <c r="U950" s="3" t="s">
        <v>3137</v>
      </c>
      <c r="V950" s="3" t="s">
        <v>3138</v>
      </c>
      <c r="W950" s="23">
        <v>4038653153794</v>
      </c>
      <c r="X950" s="16">
        <v>0.22</v>
      </c>
    </row>
    <row r="951" spans="1:24" ht="60" x14ac:dyDescent="0.25">
      <c r="A951" s="17" t="s">
        <v>1664</v>
      </c>
      <c r="B951" s="17" t="s">
        <v>2771</v>
      </c>
      <c r="C951" s="5" t="s">
        <v>2768</v>
      </c>
      <c r="D951" s="13">
        <v>7.3500000000000005</v>
      </c>
      <c r="E951" s="5"/>
      <c r="F951" s="5"/>
      <c r="G951" s="5"/>
      <c r="H951" s="5"/>
      <c r="I951" s="5"/>
      <c r="J951" s="5">
        <v>2</v>
      </c>
      <c r="K951" s="3"/>
      <c r="L951" s="3"/>
      <c r="M951" s="3"/>
      <c r="N951" s="3"/>
      <c r="O951" s="3"/>
      <c r="P951" s="13">
        <f t="shared" si="88"/>
        <v>14.700000000000001</v>
      </c>
      <c r="Q951" s="15">
        <f t="shared" si="89"/>
        <v>14.700000000000001</v>
      </c>
      <c r="R951" s="11" t="s">
        <v>1665</v>
      </c>
      <c r="S951" s="3" t="s">
        <v>1666</v>
      </c>
      <c r="T951" s="3" t="s">
        <v>18</v>
      </c>
      <c r="U951" s="3" t="s">
        <v>1655</v>
      </c>
      <c r="V951" s="2" t="s">
        <v>20</v>
      </c>
      <c r="W951" s="21"/>
      <c r="X951" s="16">
        <v>0.22</v>
      </c>
    </row>
    <row r="952" spans="1:24" ht="60" x14ac:dyDescent="0.25">
      <c r="A952" s="17" t="s">
        <v>1667</v>
      </c>
      <c r="B952" s="17" t="s">
        <v>2771</v>
      </c>
      <c r="C952" s="5" t="s">
        <v>2768</v>
      </c>
      <c r="D952" s="13">
        <v>7.8333333333333339</v>
      </c>
      <c r="E952" s="5"/>
      <c r="F952" s="5"/>
      <c r="G952" s="5"/>
      <c r="H952" s="5"/>
      <c r="I952" s="5"/>
      <c r="J952" s="5">
        <v>2</v>
      </c>
      <c r="K952" s="3"/>
      <c r="L952" s="3"/>
      <c r="M952" s="3"/>
      <c r="N952" s="3"/>
      <c r="O952" s="3"/>
      <c r="P952" s="13">
        <f t="shared" si="88"/>
        <v>15.666666666666668</v>
      </c>
      <c r="Q952" s="15">
        <f t="shared" si="89"/>
        <v>15.666666666666668</v>
      </c>
      <c r="R952" s="11" t="s">
        <v>1668</v>
      </c>
      <c r="S952" s="3" t="s">
        <v>1669</v>
      </c>
      <c r="T952" s="3" t="s">
        <v>18</v>
      </c>
      <c r="U952" s="3" t="s">
        <v>1655</v>
      </c>
      <c r="V952" s="2" t="s">
        <v>20</v>
      </c>
      <c r="W952" s="21"/>
      <c r="X952" s="16">
        <v>0.22</v>
      </c>
    </row>
    <row r="953" spans="1:24" ht="60" x14ac:dyDescent="0.25">
      <c r="A953" s="17" t="s">
        <v>1670</v>
      </c>
      <c r="B953" s="17" t="s">
        <v>2771</v>
      </c>
      <c r="C953" s="5" t="s">
        <v>2768</v>
      </c>
      <c r="D953" s="13">
        <v>8.3166666666666682</v>
      </c>
      <c r="E953" s="5"/>
      <c r="F953" s="5"/>
      <c r="G953" s="5"/>
      <c r="H953" s="5"/>
      <c r="I953" s="5"/>
      <c r="J953" s="5">
        <v>2</v>
      </c>
      <c r="K953" s="3"/>
      <c r="L953" s="3"/>
      <c r="M953" s="3"/>
      <c r="N953" s="3"/>
      <c r="O953" s="3"/>
      <c r="P953" s="13">
        <f t="shared" si="88"/>
        <v>16.633333333333336</v>
      </c>
      <c r="Q953" s="15">
        <f t="shared" si="89"/>
        <v>16.633333333333336</v>
      </c>
      <c r="R953" s="11" t="s">
        <v>1671</v>
      </c>
      <c r="S953" s="3" t="s">
        <v>1672</v>
      </c>
      <c r="T953" s="3" t="s">
        <v>18</v>
      </c>
      <c r="U953" s="3" t="s">
        <v>1655</v>
      </c>
      <c r="V953" s="2" t="s">
        <v>20</v>
      </c>
      <c r="W953" s="21"/>
      <c r="X953" s="16">
        <v>0.22</v>
      </c>
    </row>
    <row r="954" spans="1:24" ht="60" x14ac:dyDescent="0.25">
      <c r="A954" s="17" t="s">
        <v>1673</v>
      </c>
      <c r="B954" s="17" t="s">
        <v>2771</v>
      </c>
      <c r="C954" s="5" t="s">
        <v>2768</v>
      </c>
      <c r="D954" s="13">
        <v>11.866666666666667</v>
      </c>
      <c r="E954" s="5"/>
      <c r="F954" s="5"/>
      <c r="G954" s="5"/>
      <c r="H954" s="5"/>
      <c r="I954" s="5"/>
      <c r="J954" s="5">
        <v>1</v>
      </c>
      <c r="K954" s="3"/>
      <c r="L954" s="3"/>
      <c r="M954" s="3"/>
      <c r="N954" s="3"/>
      <c r="O954" s="3"/>
      <c r="P954" s="13">
        <f t="shared" si="88"/>
        <v>11.866666666666667</v>
      </c>
      <c r="Q954" s="15">
        <f t="shared" si="89"/>
        <v>11.866666666666667</v>
      </c>
      <c r="R954" s="11" t="s">
        <v>1674</v>
      </c>
      <c r="S954" s="3" t="s">
        <v>1675</v>
      </c>
      <c r="T954" s="3" t="s">
        <v>18</v>
      </c>
      <c r="U954" s="3" t="s">
        <v>1655</v>
      </c>
      <c r="V954" s="2" t="s">
        <v>20</v>
      </c>
      <c r="W954" s="21"/>
      <c r="X954" s="16">
        <v>0.22</v>
      </c>
    </row>
    <row r="955" spans="1:24" ht="60" x14ac:dyDescent="0.25">
      <c r="A955" s="17" t="s">
        <v>1676</v>
      </c>
      <c r="B955" s="17" t="s">
        <v>2771</v>
      </c>
      <c r="C955" s="5" t="s">
        <v>2768</v>
      </c>
      <c r="D955" s="13">
        <v>13.516666666666666</v>
      </c>
      <c r="E955" s="5"/>
      <c r="F955" s="5"/>
      <c r="G955" s="5"/>
      <c r="H955" s="5"/>
      <c r="I955" s="5"/>
      <c r="J955" s="5">
        <v>2</v>
      </c>
      <c r="K955" s="3"/>
      <c r="L955" s="3"/>
      <c r="M955" s="3"/>
      <c r="N955" s="3"/>
      <c r="O955" s="3"/>
      <c r="P955" s="13">
        <f t="shared" si="88"/>
        <v>27.033333333333331</v>
      </c>
      <c r="Q955" s="15">
        <f t="shared" si="89"/>
        <v>27.033333333333331</v>
      </c>
      <c r="R955" s="11" t="s">
        <v>1677</v>
      </c>
      <c r="S955" s="3" t="s">
        <v>1678</v>
      </c>
      <c r="T955" s="3" t="s">
        <v>18</v>
      </c>
      <c r="U955" s="3" t="s">
        <v>1655</v>
      </c>
      <c r="V955" s="2" t="s">
        <v>20</v>
      </c>
      <c r="W955" s="21"/>
      <c r="X955" s="16">
        <v>0.22</v>
      </c>
    </row>
    <row r="956" spans="1:24" ht="60" x14ac:dyDescent="0.25">
      <c r="A956" s="17" t="s">
        <v>1679</v>
      </c>
      <c r="B956" s="17" t="s">
        <v>2771</v>
      </c>
      <c r="C956" s="5" t="s">
        <v>2768</v>
      </c>
      <c r="D956" s="13">
        <v>14.950000000000001</v>
      </c>
      <c r="E956" s="5"/>
      <c r="F956" s="5"/>
      <c r="G956" s="5"/>
      <c r="H956" s="5"/>
      <c r="I956" s="5"/>
      <c r="J956" s="5">
        <v>2</v>
      </c>
      <c r="K956" s="3"/>
      <c r="L956" s="3"/>
      <c r="M956" s="3"/>
      <c r="N956" s="3"/>
      <c r="O956" s="3"/>
      <c r="P956" s="13">
        <f t="shared" si="88"/>
        <v>29.900000000000002</v>
      </c>
      <c r="Q956" s="15">
        <f t="shared" si="89"/>
        <v>29.900000000000002</v>
      </c>
      <c r="R956" s="11" t="s">
        <v>1680</v>
      </c>
      <c r="S956" s="3" t="s">
        <v>1681</v>
      </c>
      <c r="T956" s="3" t="s">
        <v>18</v>
      </c>
      <c r="U956" s="3" t="s">
        <v>1655</v>
      </c>
      <c r="V956" s="2" t="s">
        <v>20</v>
      </c>
      <c r="W956" s="21"/>
      <c r="X956" s="16">
        <v>0.22</v>
      </c>
    </row>
    <row r="957" spans="1:24" ht="60" x14ac:dyDescent="0.25">
      <c r="A957" s="17" t="s">
        <v>1682</v>
      </c>
      <c r="B957" s="17" t="s">
        <v>2771</v>
      </c>
      <c r="C957" s="5" t="s">
        <v>2768</v>
      </c>
      <c r="D957" s="13">
        <v>17.31666666666667</v>
      </c>
      <c r="E957" s="5"/>
      <c r="F957" s="5"/>
      <c r="G957" s="5"/>
      <c r="H957" s="5"/>
      <c r="I957" s="5"/>
      <c r="J957" s="5">
        <v>1</v>
      </c>
      <c r="K957" s="3"/>
      <c r="L957" s="3"/>
      <c r="M957" s="3"/>
      <c r="N957" s="3"/>
      <c r="O957" s="3"/>
      <c r="P957" s="13">
        <f t="shared" si="88"/>
        <v>17.31666666666667</v>
      </c>
      <c r="Q957" s="15">
        <f t="shared" si="89"/>
        <v>17.31666666666667</v>
      </c>
      <c r="R957" s="11" t="s">
        <v>1683</v>
      </c>
      <c r="S957" s="3" t="s">
        <v>1684</v>
      </c>
      <c r="T957" s="3" t="s">
        <v>18</v>
      </c>
      <c r="U957" s="3" t="s">
        <v>1655</v>
      </c>
      <c r="V957" s="2" t="s">
        <v>20</v>
      </c>
      <c r="W957" s="21"/>
      <c r="X957" s="16">
        <v>0.22</v>
      </c>
    </row>
    <row r="958" spans="1:24" ht="60" x14ac:dyDescent="0.25">
      <c r="A958" s="17" t="s">
        <v>1685</v>
      </c>
      <c r="B958" s="17" t="s">
        <v>2771</v>
      </c>
      <c r="C958" s="5" t="s">
        <v>2768</v>
      </c>
      <c r="D958" s="13">
        <v>17.8</v>
      </c>
      <c r="E958" s="5"/>
      <c r="F958" s="5"/>
      <c r="G958" s="5"/>
      <c r="H958" s="5"/>
      <c r="I958" s="5"/>
      <c r="J958" s="5">
        <v>1</v>
      </c>
      <c r="K958" s="3"/>
      <c r="L958" s="3"/>
      <c r="M958" s="3"/>
      <c r="N958" s="3"/>
      <c r="O958" s="3"/>
      <c r="P958" s="13">
        <f t="shared" si="88"/>
        <v>17.8</v>
      </c>
      <c r="Q958" s="15">
        <f t="shared" si="89"/>
        <v>17.8</v>
      </c>
      <c r="R958" s="11" t="s">
        <v>1686</v>
      </c>
      <c r="S958" s="3" t="s">
        <v>1687</v>
      </c>
      <c r="T958" s="3" t="s">
        <v>18</v>
      </c>
      <c r="U958" s="3" t="s">
        <v>1655</v>
      </c>
      <c r="V958" s="2" t="s">
        <v>20</v>
      </c>
      <c r="W958" s="21"/>
      <c r="X958" s="16">
        <v>0.22</v>
      </c>
    </row>
    <row r="959" spans="1:24" ht="45" x14ac:dyDescent="0.25">
      <c r="A959" s="17" t="s">
        <v>1688</v>
      </c>
      <c r="B959" s="17" t="s">
        <v>2771</v>
      </c>
      <c r="C959" s="5" t="s">
        <v>2768</v>
      </c>
      <c r="D959" s="13">
        <v>16.366666666666667</v>
      </c>
      <c r="E959" s="5"/>
      <c r="F959" s="5"/>
      <c r="G959" s="5"/>
      <c r="H959" s="5"/>
      <c r="I959" s="5"/>
      <c r="J959" s="5">
        <v>16</v>
      </c>
      <c r="K959" s="3"/>
      <c r="L959" s="3"/>
      <c r="M959" s="3"/>
      <c r="N959" s="3"/>
      <c r="O959" s="3"/>
      <c r="P959" s="13">
        <f t="shared" si="88"/>
        <v>261.86666666666667</v>
      </c>
      <c r="Q959" s="15">
        <f t="shared" si="89"/>
        <v>261.86666666666667</v>
      </c>
      <c r="R959" s="11" t="s">
        <v>1689</v>
      </c>
      <c r="S959" s="3" t="s">
        <v>1690</v>
      </c>
      <c r="T959" s="3" t="s">
        <v>18</v>
      </c>
      <c r="U959" s="3" t="s">
        <v>1691</v>
      </c>
      <c r="V959" s="2" t="s">
        <v>20</v>
      </c>
      <c r="W959" s="21"/>
      <c r="X959" s="16">
        <v>0.22</v>
      </c>
    </row>
    <row r="960" spans="1:24" ht="45" x14ac:dyDescent="0.25">
      <c r="A960" s="17" t="s">
        <v>1692</v>
      </c>
      <c r="B960" s="17" t="s">
        <v>2771</v>
      </c>
      <c r="C960" s="5" t="s">
        <v>2768</v>
      </c>
      <c r="D960" s="13">
        <v>24.916666666666668</v>
      </c>
      <c r="E960" s="5"/>
      <c r="F960" s="5"/>
      <c r="G960" s="5"/>
      <c r="H960" s="5"/>
      <c r="I960" s="5"/>
      <c r="J960" s="5">
        <v>5</v>
      </c>
      <c r="K960" s="3"/>
      <c r="L960" s="3"/>
      <c r="M960" s="3"/>
      <c r="N960" s="3"/>
      <c r="O960" s="3"/>
      <c r="P960" s="13">
        <f t="shared" si="88"/>
        <v>124.58333333333334</v>
      </c>
      <c r="Q960" s="15">
        <f t="shared" si="89"/>
        <v>124.58333333333334</v>
      </c>
      <c r="R960" s="11" t="s">
        <v>1693</v>
      </c>
      <c r="S960" s="3" t="s">
        <v>1694</v>
      </c>
      <c r="T960" s="3" t="s">
        <v>18</v>
      </c>
      <c r="U960" s="3" t="s">
        <v>1695</v>
      </c>
      <c r="V960" s="2" t="s">
        <v>20</v>
      </c>
      <c r="W960" s="21"/>
      <c r="X960" s="16">
        <v>0.22</v>
      </c>
    </row>
    <row r="961" spans="1:24" ht="45" x14ac:dyDescent="0.25">
      <c r="A961" s="17" t="s">
        <v>1696</v>
      </c>
      <c r="B961" s="17" t="s">
        <v>2771</v>
      </c>
      <c r="C961" s="5" t="s">
        <v>2768</v>
      </c>
      <c r="D961" s="13">
        <v>24.916666666666664</v>
      </c>
      <c r="E961" s="5"/>
      <c r="F961" s="5"/>
      <c r="G961" s="5"/>
      <c r="H961" s="5"/>
      <c r="I961" s="5"/>
      <c r="J961" s="5">
        <v>94</v>
      </c>
      <c r="K961" s="3"/>
      <c r="L961" s="3"/>
      <c r="M961" s="3"/>
      <c r="N961" s="3"/>
      <c r="O961" s="3"/>
      <c r="P961" s="13">
        <f t="shared" si="88"/>
        <v>2342.1666666666665</v>
      </c>
      <c r="Q961" s="15">
        <f t="shared" si="89"/>
        <v>2342.1666666666665</v>
      </c>
      <c r="R961" s="11" t="s">
        <v>1697</v>
      </c>
      <c r="S961" s="3" t="s">
        <v>1698</v>
      </c>
      <c r="T961" s="3" t="s">
        <v>18</v>
      </c>
      <c r="U961" s="3" t="s">
        <v>1695</v>
      </c>
      <c r="V961" s="2" t="s">
        <v>20</v>
      </c>
      <c r="W961" s="21"/>
      <c r="X961" s="16">
        <v>0.22</v>
      </c>
    </row>
    <row r="962" spans="1:24" ht="60" x14ac:dyDescent="0.25">
      <c r="A962" s="17" t="s">
        <v>1699</v>
      </c>
      <c r="B962" s="17" t="s">
        <v>2771</v>
      </c>
      <c r="C962" s="5" t="s">
        <v>2768</v>
      </c>
      <c r="D962" s="13">
        <v>159.76666666666668</v>
      </c>
      <c r="E962" s="5"/>
      <c r="F962" s="5"/>
      <c r="G962" s="5"/>
      <c r="H962" s="5"/>
      <c r="I962" s="5"/>
      <c r="J962" s="5">
        <v>2</v>
      </c>
      <c r="K962" s="3"/>
      <c r="L962" s="3"/>
      <c r="M962" s="3"/>
      <c r="N962" s="3"/>
      <c r="O962" s="3"/>
      <c r="P962" s="13">
        <f t="shared" ref="P962:P1025" si="90">D962*J962</f>
        <v>319.53333333333336</v>
      </c>
      <c r="Q962" s="15">
        <f t="shared" ref="Q962:Q1025" si="91">SUM(K962:P962)</f>
        <v>319.53333333333336</v>
      </c>
      <c r="R962" s="11" t="s">
        <v>1700</v>
      </c>
      <c r="S962" s="3" t="s">
        <v>1701</v>
      </c>
      <c r="T962" s="3" t="s">
        <v>18</v>
      </c>
      <c r="U962" s="3" t="s">
        <v>43</v>
      </c>
      <c r="V962" s="2" t="s">
        <v>20</v>
      </c>
      <c r="W962" s="21"/>
      <c r="X962" s="16">
        <v>0.22</v>
      </c>
    </row>
    <row r="963" spans="1:24" ht="33.75" x14ac:dyDescent="0.25">
      <c r="A963" s="17" t="s">
        <v>1702</v>
      </c>
      <c r="B963" s="17" t="s">
        <v>2771</v>
      </c>
      <c r="C963" s="5" t="s">
        <v>2768</v>
      </c>
      <c r="D963" s="13">
        <v>21.083333333333336</v>
      </c>
      <c r="E963" s="5"/>
      <c r="F963" s="5"/>
      <c r="G963" s="5"/>
      <c r="H963" s="5"/>
      <c r="I963" s="5"/>
      <c r="J963" s="5">
        <v>16</v>
      </c>
      <c r="K963" s="3"/>
      <c r="L963" s="3"/>
      <c r="M963" s="3"/>
      <c r="N963" s="3"/>
      <c r="O963" s="3"/>
      <c r="P963" s="13">
        <f t="shared" si="90"/>
        <v>337.33333333333337</v>
      </c>
      <c r="Q963" s="15">
        <f t="shared" si="91"/>
        <v>337.33333333333337</v>
      </c>
      <c r="R963" s="11" t="s">
        <v>1703</v>
      </c>
      <c r="S963" s="3" t="s">
        <v>1704</v>
      </c>
      <c r="T963" s="3" t="s">
        <v>18</v>
      </c>
      <c r="U963" s="3" t="s">
        <v>1695</v>
      </c>
      <c r="V963" s="2" t="s">
        <v>20</v>
      </c>
      <c r="W963" s="21"/>
      <c r="X963" s="16">
        <v>0.22</v>
      </c>
    </row>
    <row r="964" spans="1:24" ht="60" x14ac:dyDescent="0.25">
      <c r="A964" s="17" t="s">
        <v>1705</v>
      </c>
      <c r="B964" s="17" t="s">
        <v>2771</v>
      </c>
      <c r="C964" s="5" t="s">
        <v>2768</v>
      </c>
      <c r="D964" s="13">
        <v>118.03333333333333</v>
      </c>
      <c r="E964" s="5"/>
      <c r="F964" s="5"/>
      <c r="G964" s="5"/>
      <c r="H964" s="5"/>
      <c r="I964" s="5"/>
      <c r="J964" s="5">
        <v>9</v>
      </c>
      <c r="K964" s="3"/>
      <c r="L964" s="3"/>
      <c r="M964" s="3"/>
      <c r="N964" s="3"/>
      <c r="O964" s="3"/>
      <c r="P964" s="13">
        <f t="shared" si="90"/>
        <v>1062.3</v>
      </c>
      <c r="Q964" s="15">
        <f t="shared" si="91"/>
        <v>1062.3</v>
      </c>
      <c r="R964" s="11" t="s">
        <v>1706</v>
      </c>
      <c r="S964" s="3" t="s">
        <v>1707</v>
      </c>
      <c r="T964" s="3" t="s">
        <v>18</v>
      </c>
      <c r="U964" s="3" t="s">
        <v>1708</v>
      </c>
      <c r="V964" s="2" t="s">
        <v>20</v>
      </c>
      <c r="W964" s="21"/>
      <c r="X964" s="16">
        <v>0.22</v>
      </c>
    </row>
    <row r="965" spans="1:24" ht="45" x14ac:dyDescent="0.25">
      <c r="A965" s="17" t="s">
        <v>1713</v>
      </c>
      <c r="B965" s="17" t="s">
        <v>2771</v>
      </c>
      <c r="C965" s="5" t="s">
        <v>2768</v>
      </c>
      <c r="D965" s="13">
        <v>37.533333333333331</v>
      </c>
      <c r="E965" s="5"/>
      <c r="F965" s="5"/>
      <c r="G965" s="5"/>
      <c r="H965" s="5"/>
      <c r="I965" s="5"/>
      <c r="J965" s="5">
        <v>1</v>
      </c>
      <c r="K965" s="3"/>
      <c r="L965" s="3"/>
      <c r="M965" s="3"/>
      <c r="N965" s="3"/>
      <c r="O965" s="3"/>
      <c r="P965" s="13">
        <f t="shared" si="90"/>
        <v>37.533333333333331</v>
      </c>
      <c r="Q965" s="15">
        <f t="shared" si="91"/>
        <v>37.533333333333331</v>
      </c>
      <c r="R965" s="11" t="s">
        <v>1714</v>
      </c>
      <c r="S965" s="3" t="s">
        <v>1715</v>
      </c>
      <c r="T965" s="3" t="s">
        <v>18</v>
      </c>
      <c r="U965" s="3" t="s">
        <v>1708</v>
      </c>
      <c r="V965" s="2" t="s">
        <v>20</v>
      </c>
      <c r="W965" s="21"/>
      <c r="X965" s="16">
        <v>0.22</v>
      </c>
    </row>
    <row r="966" spans="1:24" ht="45" x14ac:dyDescent="0.25">
      <c r="A966" s="17" t="s">
        <v>1716</v>
      </c>
      <c r="B966" s="17" t="s">
        <v>2771</v>
      </c>
      <c r="C966" s="5" t="s">
        <v>2768</v>
      </c>
      <c r="D966" s="13">
        <v>38.283333333333331</v>
      </c>
      <c r="E966" s="5"/>
      <c r="F966" s="5"/>
      <c r="G966" s="5"/>
      <c r="H966" s="5"/>
      <c r="I966" s="5"/>
      <c r="J966" s="5">
        <v>5</v>
      </c>
      <c r="K966" s="3"/>
      <c r="L966" s="3"/>
      <c r="M966" s="3"/>
      <c r="N966" s="3"/>
      <c r="O966" s="3"/>
      <c r="P966" s="13">
        <f t="shared" si="90"/>
        <v>191.41666666666666</v>
      </c>
      <c r="Q966" s="15">
        <f t="shared" si="91"/>
        <v>191.41666666666666</v>
      </c>
      <c r="R966" s="11" t="s">
        <v>1714</v>
      </c>
      <c r="S966" s="3" t="s">
        <v>1717</v>
      </c>
      <c r="T966" s="3" t="s">
        <v>18</v>
      </c>
      <c r="U966" s="3" t="s">
        <v>1708</v>
      </c>
      <c r="V966" s="2" t="s">
        <v>20</v>
      </c>
      <c r="W966" s="21"/>
      <c r="X966" s="16">
        <v>0.22</v>
      </c>
    </row>
    <row r="967" spans="1:24" ht="45" x14ac:dyDescent="0.25">
      <c r="A967" s="17" t="s">
        <v>1718</v>
      </c>
      <c r="B967" s="17" t="s">
        <v>2771</v>
      </c>
      <c r="C967" s="5" t="s">
        <v>2768</v>
      </c>
      <c r="D967" s="13">
        <v>37.533333333333331</v>
      </c>
      <c r="E967" s="5"/>
      <c r="F967" s="5"/>
      <c r="G967" s="5"/>
      <c r="H967" s="5"/>
      <c r="I967" s="5"/>
      <c r="J967" s="5">
        <v>5</v>
      </c>
      <c r="K967" s="3"/>
      <c r="L967" s="3"/>
      <c r="M967" s="3"/>
      <c r="N967" s="3"/>
      <c r="O967" s="3"/>
      <c r="P967" s="13">
        <f t="shared" si="90"/>
        <v>187.66666666666666</v>
      </c>
      <c r="Q967" s="15">
        <f t="shared" si="91"/>
        <v>187.66666666666666</v>
      </c>
      <c r="R967" s="11" t="s">
        <v>1714</v>
      </c>
      <c r="S967" s="3" t="s">
        <v>1719</v>
      </c>
      <c r="T967" s="3" t="s">
        <v>18</v>
      </c>
      <c r="U967" s="3" t="s">
        <v>1708</v>
      </c>
      <c r="V967" s="2" t="s">
        <v>20</v>
      </c>
      <c r="W967" s="21"/>
      <c r="X967" s="16">
        <v>0.22</v>
      </c>
    </row>
    <row r="968" spans="1:24" ht="45" x14ac:dyDescent="0.25">
      <c r="A968" s="17" t="s">
        <v>1720</v>
      </c>
      <c r="B968" s="17" t="s">
        <v>2771</v>
      </c>
      <c r="C968" s="5" t="s">
        <v>2768</v>
      </c>
      <c r="D968" s="13">
        <v>37.533333333333331</v>
      </c>
      <c r="E968" s="5"/>
      <c r="F968" s="5"/>
      <c r="G968" s="5"/>
      <c r="H968" s="5"/>
      <c r="I968" s="5"/>
      <c r="J968" s="5">
        <v>5</v>
      </c>
      <c r="K968" s="3"/>
      <c r="L968" s="3"/>
      <c r="M968" s="3"/>
      <c r="N968" s="3"/>
      <c r="O968" s="3"/>
      <c r="P968" s="13">
        <f t="shared" si="90"/>
        <v>187.66666666666666</v>
      </c>
      <c r="Q968" s="15">
        <f t="shared" si="91"/>
        <v>187.66666666666666</v>
      </c>
      <c r="R968" s="11" t="s">
        <v>1714</v>
      </c>
      <c r="S968" s="3" t="s">
        <v>1721</v>
      </c>
      <c r="T968" s="3" t="s">
        <v>18</v>
      </c>
      <c r="U968" s="3" t="s">
        <v>1708</v>
      </c>
      <c r="V968" s="2" t="s">
        <v>20</v>
      </c>
      <c r="W968" s="21"/>
      <c r="X968" s="16">
        <v>0.22</v>
      </c>
    </row>
    <row r="969" spans="1:24" ht="45" x14ac:dyDescent="0.25">
      <c r="A969" s="17" t="s">
        <v>1722</v>
      </c>
      <c r="B969" s="17" t="s">
        <v>2771</v>
      </c>
      <c r="C969" s="5" t="s">
        <v>2768</v>
      </c>
      <c r="D969" s="13">
        <v>37.533333333333331</v>
      </c>
      <c r="E969" s="5"/>
      <c r="F969" s="5"/>
      <c r="G969" s="5"/>
      <c r="H969" s="5"/>
      <c r="I969" s="5"/>
      <c r="J969" s="5">
        <v>5</v>
      </c>
      <c r="K969" s="3"/>
      <c r="L969" s="3"/>
      <c r="M969" s="3"/>
      <c r="N969" s="3"/>
      <c r="O969" s="3"/>
      <c r="P969" s="13">
        <f t="shared" si="90"/>
        <v>187.66666666666666</v>
      </c>
      <c r="Q969" s="15">
        <f t="shared" si="91"/>
        <v>187.66666666666666</v>
      </c>
      <c r="R969" s="11" t="s">
        <v>1714</v>
      </c>
      <c r="S969" s="3" t="s">
        <v>1723</v>
      </c>
      <c r="T969" s="3" t="s">
        <v>18</v>
      </c>
      <c r="U969" s="3" t="s">
        <v>1708</v>
      </c>
      <c r="V969" s="2" t="s">
        <v>20</v>
      </c>
      <c r="W969" s="21"/>
      <c r="X969" s="16">
        <v>0.22</v>
      </c>
    </row>
    <row r="970" spans="1:24" ht="45" x14ac:dyDescent="0.25">
      <c r="A970" s="17" t="s">
        <v>1733</v>
      </c>
      <c r="B970" s="17" t="s">
        <v>2771</v>
      </c>
      <c r="C970" s="5" t="s">
        <v>2768</v>
      </c>
      <c r="D970" s="13">
        <v>71.150000000000006</v>
      </c>
      <c r="E970" s="5"/>
      <c r="F970" s="5"/>
      <c r="G970" s="5"/>
      <c r="H970" s="5"/>
      <c r="I970" s="5"/>
      <c r="J970" s="5">
        <v>1</v>
      </c>
      <c r="K970" s="3"/>
      <c r="L970" s="3"/>
      <c r="M970" s="3"/>
      <c r="N970" s="3"/>
      <c r="O970" s="3"/>
      <c r="P970" s="13">
        <f t="shared" si="90"/>
        <v>71.150000000000006</v>
      </c>
      <c r="Q970" s="15">
        <f t="shared" si="91"/>
        <v>71.150000000000006</v>
      </c>
      <c r="R970" s="11" t="s">
        <v>1734</v>
      </c>
      <c r="S970" s="3" t="s">
        <v>1735</v>
      </c>
      <c r="T970" s="3" t="s">
        <v>18</v>
      </c>
      <c r="U970" s="3" t="s">
        <v>384</v>
      </c>
      <c r="V970" s="2" t="s">
        <v>20</v>
      </c>
      <c r="W970" s="21"/>
      <c r="X970" s="16">
        <v>0.22</v>
      </c>
    </row>
    <row r="971" spans="1:24" ht="60" x14ac:dyDescent="0.25">
      <c r="A971" s="17" t="s">
        <v>1757</v>
      </c>
      <c r="B971" s="17" t="s">
        <v>2771</v>
      </c>
      <c r="C971" s="5" t="s">
        <v>2768</v>
      </c>
      <c r="D971" s="13">
        <v>148.88333333333333</v>
      </c>
      <c r="E971" s="5"/>
      <c r="F971" s="5"/>
      <c r="G971" s="5"/>
      <c r="H971" s="5"/>
      <c r="I971" s="5"/>
      <c r="J971" s="5">
        <v>10</v>
      </c>
      <c r="K971" s="3"/>
      <c r="L971" s="3"/>
      <c r="M971" s="3"/>
      <c r="N971" s="3"/>
      <c r="O971" s="3"/>
      <c r="P971" s="13">
        <f t="shared" si="90"/>
        <v>1488.8333333333333</v>
      </c>
      <c r="Q971" s="15">
        <f t="shared" si="91"/>
        <v>1488.8333333333333</v>
      </c>
      <c r="R971" s="11" t="s">
        <v>1758</v>
      </c>
      <c r="S971" s="3" t="s">
        <v>1759</v>
      </c>
      <c r="T971" s="3" t="s">
        <v>18</v>
      </c>
      <c r="U971" s="3" t="s">
        <v>1760</v>
      </c>
      <c r="V971" s="2" t="s">
        <v>20</v>
      </c>
      <c r="W971" s="21"/>
      <c r="X971" s="16">
        <v>0.22</v>
      </c>
    </row>
    <row r="972" spans="1:24" ht="45" x14ac:dyDescent="0.25">
      <c r="A972" s="17" t="s">
        <v>1767</v>
      </c>
      <c r="B972" s="17" t="s">
        <v>2771</v>
      </c>
      <c r="C972" s="5" t="s">
        <v>2768</v>
      </c>
      <c r="D972" s="13">
        <v>174.8</v>
      </c>
      <c r="E972" s="5"/>
      <c r="F972" s="5"/>
      <c r="G972" s="5"/>
      <c r="H972" s="5"/>
      <c r="I972" s="5"/>
      <c r="J972" s="5">
        <v>5</v>
      </c>
      <c r="K972" s="3"/>
      <c r="L972" s="3"/>
      <c r="M972" s="3"/>
      <c r="N972" s="3"/>
      <c r="O972" s="3"/>
      <c r="P972" s="13">
        <f t="shared" si="90"/>
        <v>874</v>
      </c>
      <c r="Q972" s="15">
        <f t="shared" si="91"/>
        <v>874</v>
      </c>
      <c r="R972" s="11" t="s">
        <v>1768</v>
      </c>
      <c r="S972" s="3" t="s">
        <v>1769</v>
      </c>
      <c r="T972" s="3" t="s">
        <v>18</v>
      </c>
      <c r="U972" s="3" t="s">
        <v>669</v>
      </c>
      <c r="V972" s="2" t="s">
        <v>20</v>
      </c>
      <c r="W972" s="21"/>
      <c r="X972" s="16">
        <v>0.22</v>
      </c>
    </row>
    <row r="973" spans="1:24" ht="60" x14ac:dyDescent="0.25">
      <c r="A973" s="17" t="s">
        <v>2598</v>
      </c>
      <c r="B973" s="17" t="s">
        <v>2770</v>
      </c>
      <c r="C973" s="5" t="s">
        <v>2768</v>
      </c>
      <c r="D973" s="13">
        <v>183.88</v>
      </c>
      <c r="E973" s="5"/>
      <c r="F973" s="5"/>
      <c r="G973" s="5"/>
      <c r="H973" s="5"/>
      <c r="I973" s="5"/>
      <c r="J973" s="5">
        <v>11</v>
      </c>
      <c r="K973" s="3"/>
      <c r="L973" s="3"/>
      <c r="M973" s="3"/>
      <c r="N973" s="3"/>
      <c r="O973" s="3"/>
      <c r="P973" s="13">
        <f t="shared" si="90"/>
        <v>2022.6799999999998</v>
      </c>
      <c r="Q973" s="15">
        <f t="shared" si="91"/>
        <v>2022.6799999999998</v>
      </c>
      <c r="R973" s="11" t="s">
        <v>2598</v>
      </c>
      <c r="S973" s="3" t="s">
        <v>2599</v>
      </c>
      <c r="T973" s="3" t="s">
        <v>2773</v>
      </c>
      <c r="U973" s="3" t="s">
        <v>3021</v>
      </c>
      <c r="V973" s="3" t="s">
        <v>3139</v>
      </c>
      <c r="W973" s="23">
        <v>4038653156085</v>
      </c>
      <c r="X973" s="16">
        <v>0.22</v>
      </c>
    </row>
    <row r="974" spans="1:24" ht="60" x14ac:dyDescent="0.25">
      <c r="A974" s="17" t="s">
        <v>1770</v>
      </c>
      <c r="B974" s="17" t="s">
        <v>2771</v>
      </c>
      <c r="C974" s="5" t="s">
        <v>2768</v>
      </c>
      <c r="D974" s="13">
        <v>174.8</v>
      </c>
      <c r="E974" s="5"/>
      <c r="F974" s="5"/>
      <c r="G974" s="5"/>
      <c r="H974" s="5"/>
      <c r="I974" s="5"/>
      <c r="J974" s="5">
        <v>4</v>
      </c>
      <c r="K974" s="3"/>
      <c r="L974" s="3"/>
      <c r="M974" s="3"/>
      <c r="N974" s="3"/>
      <c r="O974" s="3"/>
      <c r="P974" s="13">
        <f t="shared" si="90"/>
        <v>699.2</v>
      </c>
      <c r="Q974" s="15">
        <f t="shared" si="91"/>
        <v>699.2</v>
      </c>
      <c r="R974" s="11" t="s">
        <v>1758</v>
      </c>
      <c r="S974" s="3" t="s">
        <v>1771</v>
      </c>
      <c r="T974" s="3" t="s">
        <v>18</v>
      </c>
      <c r="U974" s="3" t="s">
        <v>1760</v>
      </c>
      <c r="V974" s="2" t="s">
        <v>20</v>
      </c>
      <c r="W974" s="21"/>
      <c r="X974" s="16">
        <v>0.22</v>
      </c>
    </row>
    <row r="975" spans="1:24" ht="45" x14ac:dyDescent="0.25">
      <c r="A975" s="17" t="s">
        <v>1772</v>
      </c>
      <c r="B975" s="17" t="s">
        <v>2771</v>
      </c>
      <c r="C975" s="5" t="s">
        <v>2768</v>
      </c>
      <c r="D975" s="13">
        <v>168.33333333333334</v>
      </c>
      <c r="E975" s="5"/>
      <c r="F975" s="5"/>
      <c r="G975" s="5"/>
      <c r="H975" s="5"/>
      <c r="I975" s="5"/>
      <c r="J975" s="5">
        <v>18</v>
      </c>
      <c r="K975" s="3"/>
      <c r="L975" s="3"/>
      <c r="M975" s="3"/>
      <c r="N975" s="3"/>
      <c r="O975" s="3"/>
      <c r="P975" s="13">
        <f t="shared" si="90"/>
        <v>3030</v>
      </c>
      <c r="Q975" s="15">
        <f t="shared" si="91"/>
        <v>3030</v>
      </c>
      <c r="R975" s="11" t="s">
        <v>1773</v>
      </c>
      <c r="S975" s="3" t="s">
        <v>1774</v>
      </c>
      <c r="T975" s="3" t="s">
        <v>18</v>
      </c>
      <c r="U975" s="3" t="s">
        <v>669</v>
      </c>
      <c r="V975" s="2" t="s">
        <v>20</v>
      </c>
      <c r="W975" s="21"/>
      <c r="X975" s="16">
        <v>0.22</v>
      </c>
    </row>
    <row r="976" spans="1:24" ht="45" x14ac:dyDescent="0.25">
      <c r="A976" s="17" t="s">
        <v>1775</v>
      </c>
      <c r="B976" s="17" t="s">
        <v>2771</v>
      </c>
      <c r="C976" s="5" t="s">
        <v>2768</v>
      </c>
      <c r="D976" s="13">
        <v>155.36666666666667</v>
      </c>
      <c r="E976" s="5"/>
      <c r="F976" s="5"/>
      <c r="G976" s="5"/>
      <c r="H976" s="5"/>
      <c r="I976" s="5"/>
      <c r="J976" s="5">
        <v>26</v>
      </c>
      <c r="K976" s="3"/>
      <c r="L976" s="3"/>
      <c r="M976" s="3"/>
      <c r="N976" s="3"/>
      <c r="O976" s="3"/>
      <c r="P976" s="13">
        <f t="shared" si="90"/>
        <v>4039.5333333333338</v>
      </c>
      <c r="Q976" s="15">
        <f t="shared" si="91"/>
        <v>4039.5333333333338</v>
      </c>
      <c r="R976" s="11" t="s">
        <v>1776</v>
      </c>
      <c r="S976" s="3" t="s">
        <v>1777</v>
      </c>
      <c r="T976" s="3" t="s">
        <v>18</v>
      </c>
      <c r="U976" s="3" t="s">
        <v>669</v>
      </c>
      <c r="V976" s="2" t="s">
        <v>20</v>
      </c>
      <c r="W976" s="21"/>
      <c r="X976" s="16">
        <v>0.22</v>
      </c>
    </row>
    <row r="977" spans="1:24" ht="45" x14ac:dyDescent="0.25">
      <c r="A977" s="17" t="s">
        <v>1778</v>
      </c>
      <c r="B977" s="17" t="s">
        <v>2771</v>
      </c>
      <c r="C977" s="5" t="s">
        <v>2768</v>
      </c>
      <c r="D977" s="13">
        <v>158.46666666666667</v>
      </c>
      <c r="E977" s="5"/>
      <c r="F977" s="5"/>
      <c r="G977" s="5"/>
      <c r="H977" s="5"/>
      <c r="I977" s="5"/>
      <c r="J977" s="5">
        <v>9</v>
      </c>
      <c r="K977" s="3"/>
      <c r="L977" s="3"/>
      <c r="M977" s="3"/>
      <c r="N977" s="3"/>
      <c r="O977" s="3"/>
      <c r="P977" s="13">
        <f t="shared" si="90"/>
        <v>1426.2</v>
      </c>
      <c r="Q977" s="15">
        <f t="shared" si="91"/>
        <v>1426.2</v>
      </c>
      <c r="R977" s="11" t="s">
        <v>1779</v>
      </c>
      <c r="S977" s="3" t="s">
        <v>1780</v>
      </c>
      <c r="T977" s="3" t="s">
        <v>18</v>
      </c>
      <c r="U977" s="3" t="s">
        <v>669</v>
      </c>
      <c r="V977" s="2" t="s">
        <v>20</v>
      </c>
      <c r="W977" s="21"/>
      <c r="X977" s="16">
        <v>0.22</v>
      </c>
    </row>
    <row r="978" spans="1:24" ht="45" x14ac:dyDescent="0.25">
      <c r="A978" s="17" t="s">
        <v>1785</v>
      </c>
      <c r="B978" s="17" t="s">
        <v>2771</v>
      </c>
      <c r="C978" s="5" t="s">
        <v>2768</v>
      </c>
      <c r="D978" s="13">
        <v>226.43333333333339</v>
      </c>
      <c r="E978" s="5"/>
      <c r="F978" s="5"/>
      <c r="G978" s="5"/>
      <c r="H978" s="5"/>
      <c r="I978" s="5"/>
      <c r="J978" s="5">
        <v>9</v>
      </c>
      <c r="K978" s="3"/>
      <c r="L978" s="3"/>
      <c r="M978" s="3"/>
      <c r="N978" s="3"/>
      <c r="O978" s="3"/>
      <c r="P978" s="13">
        <f t="shared" si="90"/>
        <v>2037.9000000000005</v>
      </c>
      <c r="Q978" s="15">
        <f t="shared" si="91"/>
        <v>2037.9000000000005</v>
      </c>
      <c r="R978" s="11" t="s">
        <v>1786</v>
      </c>
      <c r="S978" s="3" t="s">
        <v>1787</v>
      </c>
      <c r="T978" s="3" t="s">
        <v>18</v>
      </c>
      <c r="U978" s="3" t="s">
        <v>669</v>
      </c>
      <c r="V978" s="2" t="s">
        <v>20</v>
      </c>
      <c r="W978" s="21"/>
      <c r="X978" s="16">
        <v>0.22</v>
      </c>
    </row>
    <row r="979" spans="1:24" ht="45" x14ac:dyDescent="0.25">
      <c r="A979" s="17" t="s">
        <v>1788</v>
      </c>
      <c r="B979" s="17" t="s">
        <v>2771</v>
      </c>
      <c r="C979" s="5" t="s">
        <v>2768</v>
      </c>
      <c r="D979" s="13">
        <v>190.91666666666666</v>
      </c>
      <c r="E979" s="5"/>
      <c r="F979" s="5"/>
      <c r="G979" s="5"/>
      <c r="H979" s="5"/>
      <c r="I979" s="5"/>
      <c r="J979" s="5">
        <v>8</v>
      </c>
      <c r="K979" s="3"/>
      <c r="L979" s="3"/>
      <c r="M979" s="3"/>
      <c r="N979" s="3"/>
      <c r="O979" s="3"/>
      <c r="P979" s="13">
        <f t="shared" si="90"/>
        <v>1527.3333333333333</v>
      </c>
      <c r="Q979" s="15">
        <f t="shared" si="91"/>
        <v>1527.3333333333333</v>
      </c>
      <c r="R979" s="11" t="s">
        <v>1789</v>
      </c>
      <c r="S979" s="3" t="s">
        <v>1790</v>
      </c>
      <c r="T979" s="3" t="s">
        <v>18</v>
      </c>
      <c r="U979" s="3" t="s">
        <v>669</v>
      </c>
      <c r="V979" s="2" t="s">
        <v>20</v>
      </c>
      <c r="W979" s="21"/>
      <c r="X979" s="16">
        <v>0.22</v>
      </c>
    </row>
    <row r="980" spans="1:24" ht="60" x14ac:dyDescent="0.25">
      <c r="A980" s="17" t="s">
        <v>1791</v>
      </c>
      <c r="B980" s="17" t="s">
        <v>2771</v>
      </c>
      <c r="C980" s="5" t="s">
        <v>2768</v>
      </c>
      <c r="D980" s="13">
        <v>210.96666666666664</v>
      </c>
      <c r="E980" s="5"/>
      <c r="F980" s="5"/>
      <c r="G980" s="5"/>
      <c r="H980" s="5"/>
      <c r="I980" s="5"/>
      <c r="J980" s="5">
        <v>5</v>
      </c>
      <c r="K980" s="3"/>
      <c r="L980" s="3"/>
      <c r="M980" s="3"/>
      <c r="N980" s="3"/>
      <c r="O980" s="3"/>
      <c r="P980" s="13">
        <f t="shared" si="90"/>
        <v>1054.8333333333333</v>
      </c>
      <c r="Q980" s="15">
        <f t="shared" si="91"/>
        <v>1054.8333333333333</v>
      </c>
      <c r="R980" s="11" t="s">
        <v>1792</v>
      </c>
      <c r="S980" s="3" t="s">
        <v>1793</v>
      </c>
      <c r="T980" s="3" t="s">
        <v>18</v>
      </c>
      <c r="U980" s="3" t="s">
        <v>669</v>
      </c>
      <c r="V980" s="2" t="s">
        <v>20</v>
      </c>
      <c r="W980" s="21"/>
      <c r="X980" s="16">
        <v>0.22</v>
      </c>
    </row>
    <row r="981" spans="1:24" ht="60" x14ac:dyDescent="0.25">
      <c r="A981" s="17" t="s">
        <v>1794</v>
      </c>
      <c r="B981" s="17" t="s">
        <v>2771</v>
      </c>
      <c r="C981" s="5" t="s">
        <v>2768</v>
      </c>
      <c r="D981" s="13">
        <v>168.33333333333334</v>
      </c>
      <c r="E981" s="5"/>
      <c r="F981" s="5"/>
      <c r="G981" s="5"/>
      <c r="H981" s="5"/>
      <c r="I981" s="5"/>
      <c r="J981" s="5">
        <v>3</v>
      </c>
      <c r="K981" s="3"/>
      <c r="L981" s="3"/>
      <c r="M981" s="3"/>
      <c r="N981" s="3"/>
      <c r="O981" s="3"/>
      <c r="P981" s="13">
        <f t="shared" si="90"/>
        <v>505</v>
      </c>
      <c r="Q981" s="15">
        <f t="shared" si="91"/>
        <v>505</v>
      </c>
      <c r="R981" s="11" t="s">
        <v>1795</v>
      </c>
      <c r="S981" s="3" t="s">
        <v>1796</v>
      </c>
      <c r="T981" s="3" t="s">
        <v>18</v>
      </c>
      <c r="U981" s="3" t="s">
        <v>669</v>
      </c>
      <c r="V981" s="2" t="s">
        <v>20</v>
      </c>
      <c r="W981" s="21"/>
      <c r="X981" s="16">
        <v>0.22</v>
      </c>
    </row>
    <row r="982" spans="1:24" ht="75" x14ac:dyDescent="0.25">
      <c r="A982" s="17" t="s">
        <v>2614</v>
      </c>
      <c r="B982" s="17" t="s">
        <v>2770</v>
      </c>
      <c r="C982" s="5" t="s">
        <v>2768</v>
      </c>
      <c r="D982" s="13">
        <v>137.30000000000001</v>
      </c>
      <c r="E982" s="5"/>
      <c r="F982" s="5"/>
      <c r="G982" s="5"/>
      <c r="H982" s="5"/>
      <c r="I982" s="5"/>
      <c r="J982" s="5">
        <v>9</v>
      </c>
      <c r="K982" s="3"/>
      <c r="L982" s="3"/>
      <c r="M982" s="3"/>
      <c r="N982" s="3"/>
      <c r="O982" s="3"/>
      <c r="P982" s="13">
        <f t="shared" si="90"/>
        <v>1235.7</v>
      </c>
      <c r="Q982" s="15">
        <f t="shared" si="91"/>
        <v>1235.7</v>
      </c>
      <c r="R982" s="11" t="s">
        <v>2614</v>
      </c>
      <c r="S982" s="3" t="s">
        <v>2615</v>
      </c>
      <c r="T982" s="3" t="s">
        <v>2773</v>
      </c>
      <c r="U982" s="3" t="s">
        <v>3021</v>
      </c>
      <c r="V982" s="3" t="s">
        <v>3140</v>
      </c>
      <c r="W982" s="23">
        <v>4038653156771</v>
      </c>
      <c r="X982" s="16">
        <v>0.22</v>
      </c>
    </row>
    <row r="983" spans="1:24" ht="45" x14ac:dyDescent="0.25">
      <c r="A983" s="17" t="s">
        <v>1797</v>
      </c>
      <c r="B983" s="17" t="s">
        <v>2771</v>
      </c>
      <c r="C983" s="5" t="s">
        <v>2768</v>
      </c>
      <c r="D983" s="13">
        <v>150.56666666666669</v>
      </c>
      <c r="E983" s="5"/>
      <c r="F983" s="5"/>
      <c r="G983" s="5"/>
      <c r="H983" s="5"/>
      <c r="I983" s="5"/>
      <c r="J983" s="5">
        <v>16</v>
      </c>
      <c r="K983" s="3"/>
      <c r="L983" s="3"/>
      <c r="M983" s="3"/>
      <c r="N983" s="3"/>
      <c r="O983" s="3"/>
      <c r="P983" s="13">
        <f t="shared" si="90"/>
        <v>2409.0666666666671</v>
      </c>
      <c r="Q983" s="15">
        <f t="shared" si="91"/>
        <v>2409.0666666666671</v>
      </c>
      <c r="R983" s="11" t="s">
        <v>1798</v>
      </c>
      <c r="S983" s="3" t="s">
        <v>1799</v>
      </c>
      <c r="T983" s="3" t="s">
        <v>18</v>
      </c>
      <c r="U983" s="3" t="s">
        <v>669</v>
      </c>
      <c r="V983" s="2" t="s">
        <v>20</v>
      </c>
      <c r="W983" s="21"/>
      <c r="X983" s="16">
        <v>0.22</v>
      </c>
    </row>
    <row r="984" spans="1:24" ht="45" x14ac:dyDescent="0.25">
      <c r="A984" s="17" t="s">
        <v>1800</v>
      </c>
      <c r="B984" s="17" t="s">
        <v>2771</v>
      </c>
      <c r="C984" s="5" t="s">
        <v>2768</v>
      </c>
      <c r="D984" s="13">
        <v>116.48333333333335</v>
      </c>
      <c r="E984" s="5"/>
      <c r="F984" s="5"/>
      <c r="G984" s="5"/>
      <c r="H984" s="5"/>
      <c r="I984" s="5"/>
      <c r="J984" s="5">
        <v>18</v>
      </c>
      <c r="K984" s="3"/>
      <c r="L984" s="3"/>
      <c r="M984" s="3"/>
      <c r="N984" s="3"/>
      <c r="O984" s="3"/>
      <c r="P984" s="13">
        <f t="shared" si="90"/>
        <v>2096.7000000000003</v>
      </c>
      <c r="Q984" s="15">
        <f t="shared" si="91"/>
        <v>2096.7000000000003</v>
      </c>
      <c r="R984" s="11" t="s">
        <v>1801</v>
      </c>
      <c r="S984" s="3" t="s">
        <v>1802</v>
      </c>
      <c r="T984" s="3" t="s">
        <v>18</v>
      </c>
      <c r="U984" s="3" t="s">
        <v>669</v>
      </c>
      <c r="V984" s="2" t="s">
        <v>20</v>
      </c>
      <c r="W984" s="21"/>
      <c r="X984" s="16">
        <v>0.22</v>
      </c>
    </row>
    <row r="985" spans="1:24" ht="45" x14ac:dyDescent="0.25">
      <c r="A985" s="17" t="s">
        <v>1803</v>
      </c>
      <c r="B985" s="17" t="s">
        <v>2771</v>
      </c>
      <c r="C985" s="5" t="s">
        <v>2768</v>
      </c>
      <c r="D985" s="13">
        <v>145.5</v>
      </c>
      <c r="E985" s="5"/>
      <c r="F985" s="5"/>
      <c r="G985" s="5"/>
      <c r="H985" s="5"/>
      <c r="I985" s="5"/>
      <c r="J985" s="5">
        <v>1</v>
      </c>
      <c r="K985" s="3"/>
      <c r="L985" s="3"/>
      <c r="M985" s="3"/>
      <c r="N985" s="3"/>
      <c r="O985" s="3"/>
      <c r="P985" s="13">
        <f t="shared" si="90"/>
        <v>145.5</v>
      </c>
      <c r="Q985" s="15">
        <f t="shared" si="91"/>
        <v>145.5</v>
      </c>
      <c r="R985" s="11" t="s">
        <v>1804</v>
      </c>
      <c r="S985" s="3" t="s">
        <v>1805</v>
      </c>
      <c r="T985" s="3" t="s">
        <v>18</v>
      </c>
      <c r="U985" s="3" t="s">
        <v>669</v>
      </c>
      <c r="V985" s="2" t="s">
        <v>20</v>
      </c>
      <c r="W985" s="21"/>
      <c r="X985" s="16">
        <v>0.22</v>
      </c>
    </row>
    <row r="986" spans="1:24" ht="45" x14ac:dyDescent="0.25">
      <c r="A986" s="17" t="s">
        <v>1809</v>
      </c>
      <c r="B986" s="17" t="s">
        <v>2771</v>
      </c>
      <c r="C986" s="5" t="s">
        <v>2768</v>
      </c>
      <c r="D986" s="13">
        <v>136.16666666666669</v>
      </c>
      <c r="E986" s="5"/>
      <c r="F986" s="5"/>
      <c r="G986" s="5"/>
      <c r="H986" s="5"/>
      <c r="I986" s="5"/>
      <c r="J986" s="5">
        <v>17</v>
      </c>
      <c r="K986" s="3"/>
      <c r="L986" s="3"/>
      <c r="M986" s="3"/>
      <c r="N986" s="3"/>
      <c r="O986" s="3"/>
      <c r="P986" s="13">
        <f t="shared" si="90"/>
        <v>2314.8333333333335</v>
      </c>
      <c r="Q986" s="15">
        <f t="shared" si="91"/>
        <v>2314.8333333333335</v>
      </c>
      <c r="R986" s="11" t="s">
        <v>1810</v>
      </c>
      <c r="S986" s="3" t="s">
        <v>1811</v>
      </c>
      <c r="T986" s="3" t="s">
        <v>18</v>
      </c>
      <c r="U986" s="3" t="s">
        <v>669</v>
      </c>
      <c r="V986" s="2" t="s">
        <v>20</v>
      </c>
      <c r="W986" s="21"/>
      <c r="X986" s="16">
        <v>0.22</v>
      </c>
    </row>
    <row r="987" spans="1:24" ht="45" x14ac:dyDescent="0.25">
      <c r="A987" s="17" t="s">
        <v>1815</v>
      </c>
      <c r="B987" s="17" t="s">
        <v>2771</v>
      </c>
      <c r="C987" s="5" t="s">
        <v>2768</v>
      </c>
      <c r="D987" s="13">
        <v>188.51666666666668</v>
      </c>
      <c r="E987" s="5"/>
      <c r="F987" s="5"/>
      <c r="G987" s="5"/>
      <c r="H987" s="5"/>
      <c r="I987" s="5"/>
      <c r="J987" s="5">
        <v>2</v>
      </c>
      <c r="K987" s="3"/>
      <c r="L987" s="3"/>
      <c r="M987" s="3"/>
      <c r="N987" s="3"/>
      <c r="O987" s="3"/>
      <c r="P987" s="13">
        <f t="shared" si="90"/>
        <v>377.03333333333336</v>
      </c>
      <c r="Q987" s="15">
        <f t="shared" si="91"/>
        <v>377.03333333333336</v>
      </c>
      <c r="R987" s="11" t="s">
        <v>1816</v>
      </c>
      <c r="S987" s="3" t="s">
        <v>1817</v>
      </c>
      <c r="T987" s="3" t="s">
        <v>18</v>
      </c>
      <c r="U987" s="3" t="s">
        <v>669</v>
      </c>
      <c r="V987" s="2" t="s">
        <v>20</v>
      </c>
      <c r="W987" s="21"/>
      <c r="X987" s="16">
        <v>0.22</v>
      </c>
    </row>
    <row r="988" spans="1:24" ht="45" x14ac:dyDescent="0.25">
      <c r="A988" s="17" t="s">
        <v>2657</v>
      </c>
      <c r="B988" s="17" t="s">
        <v>2770</v>
      </c>
      <c r="C988" s="5" t="s">
        <v>2768</v>
      </c>
      <c r="D988" s="13">
        <v>463.55</v>
      </c>
      <c r="E988" s="5"/>
      <c r="F988" s="5"/>
      <c r="G988" s="5"/>
      <c r="H988" s="5"/>
      <c r="I988" s="5"/>
      <c r="J988" s="5">
        <v>1</v>
      </c>
      <c r="K988" s="3"/>
      <c r="L988" s="3"/>
      <c r="M988" s="3"/>
      <c r="N988" s="3"/>
      <c r="O988" s="3"/>
      <c r="P988" s="13">
        <f t="shared" si="90"/>
        <v>463.55</v>
      </c>
      <c r="Q988" s="15">
        <f t="shared" si="91"/>
        <v>463.55</v>
      </c>
      <c r="R988" s="11" t="s">
        <v>2657</v>
      </c>
      <c r="S988" s="3" t="s">
        <v>2658</v>
      </c>
      <c r="T988" s="3" t="s">
        <v>2773</v>
      </c>
      <c r="U988" s="3" t="s">
        <v>2219</v>
      </c>
      <c r="V988" s="3" t="s">
        <v>3141</v>
      </c>
      <c r="W988" s="23">
        <v>4038653157983</v>
      </c>
      <c r="X988" s="16">
        <v>0.22</v>
      </c>
    </row>
    <row r="989" spans="1:24" ht="45" x14ac:dyDescent="0.25">
      <c r="A989" s="17" t="s">
        <v>2659</v>
      </c>
      <c r="B989" s="17" t="s">
        <v>2770</v>
      </c>
      <c r="C989" s="5" t="s">
        <v>2768</v>
      </c>
      <c r="D989" s="13">
        <v>156.46</v>
      </c>
      <c r="E989" s="5"/>
      <c r="F989" s="5"/>
      <c r="G989" s="5"/>
      <c r="H989" s="5"/>
      <c r="I989" s="5"/>
      <c r="J989" s="5">
        <v>1</v>
      </c>
      <c r="K989" s="3"/>
      <c r="L989" s="3"/>
      <c r="M989" s="3"/>
      <c r="N989" s="3"/>
      <c r="O989" s="3"/>
      <c r="P989" s="13">
        <f t="shared" si="90"/>
        <v>156.46</v>
      </c>
      <c r="Q989" s="15">
        <f t="shared" si="91"/>
        <v>156.46</v>
      </c>
      <c r="R989" s="11" t="s">
        <v>2659</v>
      </c>
      <c r="S989" s="3" t="s">
        <v>2660</v>
      </c>
      <c r="T989" s="3" t="s">
        <v>2773</v>
      </c>
      <c r="U989" s="3" t="s">
        <v>3142</v>
      </c>
      <c r="V989" s="3" t="s">
        <v>3143</v>
      </c>
      <c r="W989" s="23">
        <v>4038653158003</v>
      </c>
      <c r="X989" s="16">
        <v>0.22</v>
      </c>
    </row>
    <row r="990" spans="1:24" ht="45" x14ac:dyDescent="0.25">
      <c r="A990" s="17" t="s">
        <v>2661</v>
      </c>
      <c r="B990" s="17" t="s">
        <v>2770</v>
      </c>
      <c r="C990" s="5" t="s">
        <v>2768</v>
      </c>
      <c r="D990" s="13">
        <v>208.11</v>
      </c>
      <c r="E990" s="5"/>
      <c r="F990" s="5"/>
      <c r="G990" s="5"/>
      <c r="H990" s="5"/>
      <c r="I990" s="5"/>
      <c r="J990" s="5">
        <v>1</v>
      </c>
      <c r="K990" s="3"/>
      <c r="L990" s="3"/>
      <c r="M990" s="3"/>
      <c r="N990" s="3"/>
      <c r="O990" s="3"/>
      <c r="P990" s="13">
        <f t="shared" si="90"/>
        <v>208.11</v>
      </c>
      <c r="Q990" s="15">
        <f t="shared" si="91"/>
        <v>208.11</v>
      </c>
      <c r="R990" s="11" t="s">
        <v>2661</v>
      </c>
      <c r="S990" s="3" t="s">
        <v>2662</v>
      </c>
      <c r="T990" s="3" t="s">
        <v>2773</v>
      </c>
      <c r="U990" s="3" t="s">
        <v>3142</v>
      </c>
      <c r="V990" s="3" t="s">
        <v>3144</v>
      </c>
      <c r="W990" s="23">
        <v>4038653158058</v>
      </c>
      <c r="X990" s="16">
        <v>0.22</v>
      </c>
    </row>
    <row r="991" spans="1:24" ht="45" x14ac:dyDescent="0.25">
      <c r="A991" s="17" t="s">
        <v>2663</v>
      </c>
      <c r="B991" s="17" t="s">
        <v>2770</v>
      </c>
      <c r="C991" s="5" t="s">
        <v>2768</v>
      </c>
      <c r="D991" s="13">
        <v>208.11</v>
      </c>
      <c r="E991" s="5"/>
      <c r="F991" s="5"/>
      <c r="G991" s="5"/>
      <c r="H991" s="5"/>
      <c r="I991" s="5"/>
      <c r="J991" s="5">
        <v>1</v>
      </c>
      <c r="K991" s="3"/>
      <c r="L991" s="3"/>
      <c r="M991" s="3"/>
      <c r="N991" s="3"/>
      <c r="O991" s="3"/>
      <c r="P991" s="13">
        <f t="shared" si="90"/>
        <v>208.11</v>
      </c>
      <c r="Q991" s="15">
        <f t="shared" si="91"/>
        <v>208.11</v>
      </c>
      <c r="R991" s="11" t="s">
        <v>2663</v>
      </c>
      <c r="S991" s="3" t="s">
        <v>2664</v>
      </c>
      <c r="T991" s="3" t="s">
        <v>2773</v>
      </c>
      <c r="U991" s="3" t="s">
        <v>3142</v>
      </c>
      <c r="V991" s="3" t="s">
        <v>3145</v>
      </c>
      <c r="W991" s="23">
        <v>4038653158065</v>
      </c>
      <c r="X991" s="16">
        <v>0.22</v>
      </c>
    </row>
    <row r="992" spans="1:24" ht="45" x14ac:dyDescent="0.25">
      <c r="A992" s="17" t="s">
        <v>2665</v>
      </c>
      <c r="B992" s="17" t="s">
        <v>2770</v>
      </c>
      <c r="C992" s="5" t="s">
        <v>2768</v>
      </c>
      <c r="D992" s="13">
        <v>187.17</v>
      </c>
      <c r="E992" s="5"/>
      <c r="F992" s="5"/>
      <c r="G992" s="5"/>
      <c r="H992" s="5"/>
      <c r="I992" s="5"/>
      <c r="J992" s="5">
        <v>1</v>
      </c>
      <c r="K992" s="3"/>
      <c r="L992" s="3"/>
      <c r="M992" s="3"/>
      <c r="N992" s="3"/>
      <c r="O992" s="3"/>
      <c r="P992" s="13">
        <f t="shared" si="90"/>
        <v>187.17</v>
      </c>
      <c r="Q992" s="15">
        <f t="shared" si="91"/>
        <v>187.17</v>
      </c>
      <c r="R992" s="11" t="s">
        <v>2665</v>
      </c>
      <c r="S992" s="3" t="s">
        <v>2666</v>
      </c>
      <c r="T992" s="3" t="s">
        <v>2773</v>
      </c>
      <c r="U992" s="3" t="s">
        <v>3146</v>
      </c>
      <c r="V992" s="3" t="s">
        <v>3147</v>
      </c>
      <c r="W992" s="23">
        <v>4038653158126</v>
      </c>
      <c r="X992" s="16">
        <v>0.22</v>
      </c>
    </row>
    <row r="993" spans="1:24" ht="60" x14ac:dyDescent="0.25">
      <c r="A993" s="17" t="s">
        <v>1870</v>
      </c>
      <c r="B993" s="17" t="s">
        <v>2771</v>
      </c>
      <c r="C993" s="5" t="s">
        <v>2768</v>
      </c>
      <c r="D993" s="13">
        <v>144.19999999999999</v>
      </c>
      <c r="E993" s="5"/>
      <c r="F993" s="5"/>
      <c r="G993" s="5"/>
      <c r="H993" s="5"/>
      <c r="I993" s="5"/>
      <c r="J993" s="5">
        <v>1</v>
      </c>
      <c r="K993" s="3"/>
      <c r="L993" s="3"/>
      <c r="M993" s="3"/>
      <c r="N993" s="3"/>
      <c r="O993" s="3"/>
      <c r="P993" s="13">
        <f t="shared" si="90"/>
        <v>144.19999999999999</v>
      </c>
      <c r="Q993" s="15">
        <f t="shared" si="91"/>
        <v>144.19999999999999</v>
      </c>
      <c r="R993" s="11" t="s">
        <v>1871</v>
      </c>
      <c r="S993" s="3" t="s">
        <v>1872</v>
      </c>
      <c r="T993" s="3" t="s">
        <v>18</v>
      </c>
      <c r="U993" s="3" t="s">
        <v>949</v>
      </c>
      <c r="V993" s="2" t="s">
        <v>20</v>
      </c>
      <c r="W993" s="21"/>
      <c r="X993" s="16">
        <v>0.22</v>
      </c>
    </row>
    <row r="994" spans="1:24" ht="45" x14ac:dyDescent="0.25">
      <c r="A994" s="17" t="s">
        <v>1873</v>
      </c>
      <c r="B994" s="17" t="s">
        <v>2771</v>
      </c>
      <c r="C994" s="5" t="s">
        <v>2768</v>
      </c>
      <c r="D994" s="13">
        <v>665.67741935483878</v>
      </c>
      <c r="E994" s="5"/>
      <c r="F994" s="5"/>
      <c r="G994" s="5"/>
      <c r="H994" s="5"/>
      <c r="I994" s="5"/>
      <c r="J994" s="5">
        <v>2</v>
      </c>
      <c r="K994" s="3"/>
      <c r="L994" s="3"/>
      <c r="M994" s="3"/>
      <c r="N994" s="3"/>
      <c r="O994" s="3"/>
      <c r="P994" s="13">
        <f t="shared" si="90"/>
        <v>1331.3548387096776</v>
      </c>
      <c r="Q994" s="15">
        <f t="shared" si="91"/>
        <v>1331.3548387096776</v>
      </c>
      <c r="R994" s="11" t="s">
        <v>1874</v>
      </c>
      <c r="S994" s="3" t="s">
        <v>1875</v>
      </c>
      <c r="T994" s="3" t="s">
        <v>18</v>
      </c>
      <c r="U994" s="3" t="s">
        <v>949</v>
      </c>
      <c r="V994" s="2" t="s">
        <v>20</v>
      </c>
      <c r="W994" s="21"/>
      <c r="X994" s="16">
        <v>0.22</v>
      </c>
    </row>
    <row r="995" spans="1:24" ht="60" x14ac:dyDescent="0.25">
      <c r="A995" s="17" t="s">
        <v>2667</v>
      </c>
      <c r="B995" s="17" t="s">
        <v>2770</v>
      </c>
      <c r="C995" s="5" t="s">
        <v>2768</v>
      </c>
      <c r="D995" s="13">
        <v>512.42999999999995</v>
      </c>
      <c r="E995" s="5"/>
      <c r="F995" s="5"/>
      <c r="G995" s="5"/>
      <c r="H995" s="5"/>
      <c r="I995" s="5"/>
      <c r="J995" s="5">
        <v>1</v>
      </c>
      <c r="K995" s="3"/>
      <c r="L995" s="3"/>
      <c r="M995" s="3"/>
      <c r="N995" s="3"/>
      <c r="O995" s="3"/>
      <c r="P995" s="13">
        <f t="shared" si="90"/>
        <v>512.42999999999995</v>
      </c>
      <c r="Q995" s="15">
        <f t="shared" si="91"/>
        <v>512.42999999999995</v>
      </c>
      <c r="R995" s="11" t="s">
        <v>2667</v>
      </c>
      <c r="S995" s="3" t="s">
        <v>2668</v>
      </c>
      <c r="T995" s="3" t="s">
        <v>2773</v>
      </c>
      <c r="U995" s="3" t="s">
        <v>2219</v>
      </c>
      <c r="V995" s="3" t="s">
        <v>3148</v>
      </c>
      <c r="W995" s="23">
        <v>4038653158195</v>
      </c>
      <c r="X995" s="16">
        <v>0.22</v>
      </c>
    </row>
    <row r="996" spans="1:24" ht="33.75" x14ac:dyDescent="0.25">
      <c r="A996" s="17" t="s">
        <v>2311</v>
      </c>
      <c r="B996" s="17" t="s">
        <v>2771</v>
      </c>
      <c r="C996" s="5" t="s">
        <v>2768</v>
      </c>
      <c r="D996" s="13">
        <v>825.53030303030312</v>
      </c>
      <c r="E996" s="5"/>
      <c r="F996" s="5"/>
      <c r="G996" s="5"/>
      <c r="H996" s="5"/>
      <c r="I996" s="5"/>
      <c r="J996" s="5">
        <v>1</v>
      </c>
      <c r="K996" s="3"/>
      <c r="L996" s="3"/>
      <c r="M996" s="3"/>
      <c r="N996" s="3"/>
      <c r="O996" s="3"/>
      <c r="P996" s="13">
        <f t="shared" si="90"/>
        <v>825.53030303030312</v>
      </c>
      <c r="Q996" s="15">
        <f t="shared" si="91"/>
        <v>825.53030303030312</v>
      </c>
      <c r="R996" s="11" t="s">
        <v>2312</v>
      </c>
      <c r="S996" s="3" t="s">
        <v>2313</v>
      </c>
      <c r="T996" s="3" t="s">
        <v>2268</v>
      </c>
      <c r="U996" s="3" t="s">
        <v>1122</v>
      </c>
      <c r="V996" s="2" t="s">
        <v>20</v>
      </c>
      <c r="W996" s="21"/>
      <c r="X996" s="16">
        <v>0.22</v>
      </c>
    </row>
    <row r="997" spans="1:24" ht="60" x14ac:dyDescent="0.25">
      <c r="A997" s="17" t="s">
        <v>2669</v>
      </c>
      <c r="B997" s="17" t="s">
        <v>2770</v>
      </c>
      <c r="C997" s="5" t="s">
        <v>2768</v>
      </c>
      <c r="D997" s="13">
        <v>88</v>
      </c>
      <c r="E997" s="5"/>
      <c r="F997" s="5"/>
      <c r="G997" s="5"/>
      <c r="H997" s="5"/>
      <c r="I997" s="5"/>
      <c r="J997" s="5">
        <v>1</v>
      </c>
      <c r="K997" s="3"/>
      <c r="L997" s="3"/>
      <c r="M997" s="3"/>
      <c r="N997" s="3"/>
      <c r="O997" s="3"/>
      <c r="P997" s="13">
        <f t="shared" si="90"/>
        <v>88</v>
      </c>
      <c r="Q997" s="15">
        <f t="shared" si="91"/>
        <v>88</v>
      </c>
      <c r="R997" s="11" t="s">
        <v>2669</v>
      </c>
      <c r="S997" s="3" t="s">
        <v>2670</v>
      </c>
      <c r="T997" s="3" t="s">
        <v>2773</v>
      </c>
      <c r="U997" s="3" t="s">
        <v>3146</v>
      </c>
      <c r="V997" s="3" t="s">
        <v>3149</v>
      </c>
      <c r="W997" s="23">
        <v>4038653158249</v>
      </c>
      <c r="X997" s="16">
        <v>0.22</v>
      </c>
    </row>
    <row r="998" spans="1:24" ht="60" x14ac:dyDescent="0.25">
      <c r="A998" s="17" t="s">
        <v>2671</v>
      </c>
      <c r="B998" s="17" t="s">
        <v>2770</v>
      </c>
      <c r="C998" s="5" t="s">
        <v>2768</v>
      </c>
      <c r="D998" s="13">
        <v>88</v>
      </c>
      <c r="E998" s="5"/>
      <c r="F998" s="5"/>
      <c r="G998" s="5"/>
      <c r="H998" s="5"/>
      <c r="I998" s="5"/>
      <c r="J998" s="5">
        <v>1</v>
      </c>
      <c r="K998" s="3"/>
      <c r="L998" s="3"/>
      <c r="M998" s="3"/>
      <c r="N998" s="3"/>
      <c r="O998" s="3"/>
      <c r="P998" s="13">
        <f t="shared" si="90"/>
        <v>88</v>
      </c>
      <c r="Q998" s="15">
        <f t="shared" si="91"/>
        <v>88</v>
      </c>
      <c r="R998" s="11" t="s">
        <v>2671</v>
      </c>
      <c r="S998" s="3" t="s">
        <v>2672</v>
      </c>
      <c r="T998" s="3" t="s">
        <v>2773</v>
      </c>
      <c r="U998" s="3" t="s">
        <v>3146</v>
      </c>
      <c r="V998" s="3" t="s">
        <v>3150</v>
      </c>
      <c r="W998" s="23">
        <v>4038653158256</v>
      </c>
      <c r="X998" s="16">
        <v>0.22</v>
      </c>
    </row>
    <row r="999" spans="1:24" ht="60" x14ac:dyDescent="0.25">
      <c r="A999" s="17" t="s">
        <v>2673</v>
      </c>
      <c r="B999" s="17" t="s">
        <v>2770</v>
      </c>
      <c r="C999" s="5" t="s">
        <v>2768</v>
      </c>
      <c r="D999" s="13">
        <v>88</v>
      </c>
      <c r="E999" s="5"/>
      <c r="F999" s="5"/>
      <c r="G999" s="5"/>
      <c r="H999" s="5"/>
      <c r="I999" s="5"/>
      <c r="J999" s="5">
        <v>1</v>
      </c>
      <c r="K999" s="3"/>
      <c r="L999" s="3"/>
      <c r="M999" s="3"/>
      <c r="N999" s="3"/>
      <c r="O999" s="3"/>
      <c r="P999" s="13">
        <f t="shared" si="90"/>
        <v>88</v>
      </c>
      <c r="Q999" s="15">
        <f t="shared" si="91"/>
        <v>88</v>
      </c>
      <c r="R999" s="11" t="s">
        <v>2673</v>
      </c>
      <c r="S999" s="3" t="s">
        <v>2674</v>
      </c>
      <c r="T999" s="3" t="s">
        <v>2773</v>
      </c>
      <c r="U999" s="3" t="s">
        <v>3146</v>
      </c>
      <c r="V999" s="3" t="s">
        <v>3151</v>
      </c>
      <c r="W999" s="23">
        <v>4038653158263</v>
      </c>
      <c r="X999" s="16">
        <v>0.22</v>
      </c>
    </row>
    <row r="1000" spans="1:24" ht="60" x14ac:dyDescent="0.25">
      <c r="A1000" s="17" t="s">
        <v>2675</v>
      </c>
      <c r="B1000" s="17" t="s">
        <v>2770</v>
      </c>
      <c r="C1000" s="5" t="s">
        <v>2768</v>
      </c>
      <c r="D1000" s="13">
        <v>80.2</v>
      </c>
      <c r="E1000" s="5"/>
      <c r="F1000" s="5"/>
      <c r="G1000" s="5"/>
      <c r="H1000" s="5"/>
      <c r="I1000" s="5"/>
      <c r="J1000" s="5">
        <v>1</v>
      </c>
      <c r="K1000" s="3"/>
      <c r="L1000" s="3"/>
      <c r="M1000" s="3"/>
      <c r="N1000" s="3"/>
      <c r="O1000" s="3"/>
      <c r="P1000" s="13">
        <f t="shared" si="90"/>
        <v>80.2</v>
      </c>
      <c r="Q1000" s="15">
        <f t="shared" si="91"/>
        <v>80.2</v>
      </c>
      <c r="R1000" s="11" t="s">
        <v>2675</v>
      </c>
      <c r="S1000" s="3" t="s">
        <v>2676</v>
      </c>
      <c r="T1000" s="3" t="s">
        <v>2773</v>
      </c>
      <c r="U1000" s="3" t="s">
        <v>3146</v>
      </c>
      <c r="V1000" s="3" t="s">
        <v>3152</v>
      </c>
      <c r="W1000" s="23">
        <v>4038653158270</v>
      </c>
      <c r="X1000" s="16">
        <v>0.22</v>
      </c>
    </row>
    <row r="1001" spans="1:24" ht="60" x14ac:dyDescent="0.25">
      <c r="A1001" s="17" t="s">
        <v>2677</v>
      </c>
      <c r="B1001" s="17" t="s">
        <v>2770</v>
      </c>
      <c r="C1001" s="5" t="s">
        <v>2768</v>
      </c>
      <c r="D1001" s="13">
        <v>80.2</v>
      </c>
      <c r="E1001" s="5"/>
      <c r="F1001" s="5"/>
      <c r="G1001" s="5"/>
      <c r="H1001" s="5"/>
      <c r="I1001" s="5"/>
      <c r="J1001" s="5">
        <v>1</v>
      </c>
      <c r="K1001" s="3"/>
      <c r="L1001" s="3"/>
      <c r="M1001" s="3"/>
      <c r="N1001" s="3"/>
      <c r="O1001" s="3"/>
      <c r="P1001" s="13">
        <f t="shared" si="90"/>
        <v>80.2</v>
      </c>
      <c r="Q1001" s="15">
        <f t="shared" si="91"/>
        <v>80.2</v>
      </c>
      <c r="R1001" s="11" t="s">
        <v>2677</v>
      </c>
      <c r="S1001" s="3" t="s">
        <v>2678</v>
      </c>
      <c r="T1001" s="3" t="s">
        <v>2773</v>
      </c>
      <c r="U1001" s="3" t="s">
        <v>3146</v>
      </c>
      <c r="V1001" s="3" t="s">
        <v>3153</v>
      </c>
      <c r="W1001" s="23">
        <v>4038653158287</v>
      </c>
      <c r="X1001" s="16">
        <v>0.22</v>
      </c>
    </row>
    <row r="1002" spans="1:24" ht="60" x14ac:dyDescent="0.25">
      <c r="A1002" s="17" t="s">
        <v>2314</v>
      </c>
      <c r="B1002" s="17" t="s">
        <v>2771</v>
      </c>
      <c r="C1002" s="5" t="s">
        <v>2768</v>
      </c>
      <c r="D1002" s="13">
        <v>142.04166666666669</v>
      </c>
      <c r="E1002" s="5"/>
      <c r="F1002" s="5"/>
      <c r="G1002" s="5"/>
      <c r="H1002" s="5"/>
      <c r="I1002" s="5"/>
      <c r="J1002" s="5">
        <v>5</v>
      </c>
      <c r="K1002" s="3"/>
      <c r="L1002" s="3"/>
      <c r="M1002" s="3"/>
      <c r="N1002" s="3"/>
      <c r="O1002" s="3"/>
      <c r="P1002" s="13">
        <f t="shared" si="90"/>
        <v>710.20833333333348</v>
      </c>
      <c r="Q1002" s="15">
        <f t="shared" si="91"/>
        <v>710.20833333333348</v>
      </c>
      <c r="R1002" s="11" t="s">
        <v>2315</v>
      </c>
      <c r="S1002" s="3" t="s">
        <v>2316</v>
      </c>
      <c r="T1002" s="3" t="s">
        <v>2268</v>
      </c>
      <c r="U1002" s="3" t="s">
        <v>949</v>
      </c>
      <c r="V1002" s="2" t="s">
        <v>20</v>
      </c>
      <c r="W1002" s="21"/>
      <c r="X1002" s="16">
        <v>0.22</v>
      </c>
    </row>
    <row r="1003" spans="1:24" ht="45" x14ac:dyDescent="0.25">
      <c r="A1003" s="17" t="s">
        <v>1882</v>
      </c>
      <c r="B1003" s="17" t="s">
        <v>2771</v>
      </c>
      <c r="C1003" s="5" t="s">
        <v>2768</v>
      </c>
      <c r="D1003" s="13">
        <v>326.45000000000005</v>
      </c>
      <c r="E1003" s="5"/>
      <c r="F1003" s="5"/>
      <c r="G1003" s="5"/>
      <c r="H1003" s="5"/>
      <c r="I1003" s="5"/>
      <c r="J1003" s="5">
        <v>1</v>
      </c>
      <c r="K1003" s="3"/>
      <c r="L1003" s="3"/>
      <c r="M1003" s="3"/>
      <c r="N1003" s="3"/>
      <c r="O1003" s="3"/>
      <c r="P1003" s="13">
        <f t="shared" si="90"/>
        <v>326.45000000000005</v>
      </c>
      <c r="Q1003" s="15">
        <f t="shared" si="91"/>
        <v>326.45000000000005</v>
      </c>
      <c r="R1003" s="11" t="s">
        <v>1883</v>
      </c>
      <c r="S1003" s="3" t="s">
        <v>1884</v>
      </c>
      <c r="T1003" s="3" t="s">
        <v>18</v>
      </c>
      <c r="U1003" s="3" t="s">
        <v>86</v>
      </c>
      <c r="V1003" s="2" t="s">
        <v>20</v>
      </c>
      <c r="W1003" s="21"/>
      <c r="X1003" s="16">
        <v>0.22</v>
      </c>
    </row>
    <row r="1004" spans="1:24" ht="33.75" x14ac:dyDescent="0.25">
      <c r="A1004" s="17" t="s">
        <v>1885</v>
      </c>
      <c r="B1004" s="17" t="s">
        <v>2771</v>
      </c>
      <c r="C1004" s="5" t="s">
        <v>2768</v>
      </c>
      <c r="D1004" s="13">
        <v>99.916666666666671</v>
      </c>
      <c r="E1004" s="5"/>
      <c r="F1004" s="5"/>
      <c r="G1004" s="5"/>
      <c r="H1004" s="5"/>
      <c r="I1004" s="5"/>
      <c r="J1004" s="5">
        <v>7</v>
      </c>
      <c r="K1004" s="3"/>
      <c r="L1004" s="3"/>
      <c r="M1004" s="3"/>
      <c r="N1004" s="3"/>
      <c r="O1004" s="3"/>
      <c r="P1004" s="13">
        <f t="shared" si="90"/>
        <v>699.41666666666674</v>
      </c>
      <c r="Q1004" s="15">
        <f t="shared" si="91"/>
        <v>699.41666666666674</v>
      </c>
      <c r="R1004" s="11" t="s">
        <v>1886</v>
      </c>
      <c r="S1004" s="3" t="s">
        <v>1887</v>
      </c>
      <c r="T1004" s="3" t="s">
        <v>18</v>
      </c>
      <c r="U1004" s="3" t="s">
        <v>86</v>
      </c>
      <c r="V1004" s="2" t="s">
        <v>20</v>
      </c>
      <c r="W1004" s="21"/>
      <c r="X1004" s="16">
        <v>0.22</v>
      </c>
    </row>
    <row r="1005" spans="1:24" ht="33.75" x14ac:dyDescent="0.25">
      <c r="A1005" s="17" t="s">
        <v>1888</v>
      </c>
      <c r="B1005" s="17" t="s">
        <v>2771</v>
      </c>
      <c r="C1005" s="5" t="s">
        <v>2768</v>
      </c>
      <c r="D1005" s="13">
        <v>182.2166666666667</v>
      </c>
      <c r="E1005" s="5"/>
      <c r="F1005" s="5"/>
      <c r="G1005" s="5"/>
      <c r="H1005" s="5"/>
      <c r="I1005" s="5"/>
      <c r="J1005" s="5">
        <v>3</v>
      </c>
      <c r="K1005" s="3"/>
      <c r="L1005" s="3"/>
      <c r="M1005" s="3"/>
      <c r="N1005" s="3"/>
      <c r="O1005" s="3"/>
      <c r="P1005" s="13">
        <f t="shared" si="90"/>
        <v>546.65000000000009</v>
      </c>
      <c r="Q1005" s="15">
        <f t="shared" si="91"/>
        <v>546.65000000000009</v>
      </c>
      <c r="R1005" s="11" t="s">
        <v>1889</v>
      </c>
      <c r="S1005" s="3" t="s">
        <v>1890</v>
      </c>
      <c r="T1005" s="3" t="s">
        <v>18</v>
      </c>
      <c r="U1005" s="3" t="s">
        <v>949</v>
      </c>
      <c r="V1005" s="2" t="s">
        <v>20</v>
      </c>
      <c r="W1005" s="21"/>
      <c r="X1005" s="16">
        <v>0.22</v>
      </c>
    </row>
    <row r="1006" spans="1:24" ht="33.75" x14ac:dyDescent="0.25">
      <c r="A1006" s="17" t="s">
        <v>1891</v>
      </c>
      <c r="B1006" s="17" t="s">
        <v>2771</v>
      </c>
      <c r="C1006" s="5" t="s">
        <v>2768</v>
      </c>
      <c r="D1006" s="13">
        <v>186.5</v>
      </c>
      <c r="E1006" s="5"/>
      <c r="F1006" s="5"/>
      <c r="G1006" s="5"/>
      <c r="H1006" s="5"/>
      <c r="I1006" s="5"/>
      <c r="J1006" s="5">
        <v>5</v>
      </c>
      <c r="K1006" s="3"/>
      <c r="L1006" s="3"/>
      <c r="M1006" s="3"/>
      <c r="N1006" s="3"/>
      <c r="O1006" s="3"/>
      <c r="P1006" s="13">
        <f t="shared" si="90"/>
        <v>932.5</v>
      </c>
      <c r="Q1006" s="15">
        <f t="shared" si="91"/>
        <v>932.5</v>
      </c>
      <c r="R1006" s="11" t="s">
        <v>1892</v>
      </c>
      <c r="S1006" s="3" t="s">
        <v>1893</v>
      </c>
      <c r="T1006" s="3" t="s">
        <v>18</v>
      </c>
      <c r="U1006" s="3" t="s">
        <v>949</v>
      </c>
      <c r="V1006" s="2" t="s">
        <v>20</v>
      </c>
      <c r="W1006" s="21"/>
      <c r="X1006" s="16">
        <v>0.22</v>
      </c>
    </row>
    <row r="1007" spans="1:24" ht="33.75" x14ac:dyDescent="0.25">
      <c r="A1007" s="17" t="s">
        <v>1894</v>
      </c>
      <c r="B1007" s="17" t="s">
        <v>2771</v>
      </c>
      <c r="C1007" s="5" t="s">
        <v>2768</v>
      </c>
      <c r="D1007" s="13">
        <v>206</v>
      </c>
      <c r="E1007" s="5"/>
      <c r="F1007" s="5"/>
      <c r="G1007" s="5"/>
      <c r="H1007" s="5"/>
      <c r="I1007" s="5"/>
      <c r="J1007" s="5">
        <v>2</v>
      </c>
      <c r="K1007" s="3"/>
      <c r="L1007" s="3"/>
      <c r="M1007" s="3"/>
      <c r="N1007" s="3"/>
      <c r="O1007" s="3"/>
      <c r="P1007" s="13">
        <f t="shared" si="90"/>
        <v>412</v>
      </c>
      <c r="Q1007" s="15">
        <f t="shared" si="91"/>
        <v>412</v>
      </c>
      <c r="R1007" s="11" t="s">
        <v>1895</v>
      </c>
      <c r="S1007" s="3" t="s">
        <v>1896</v>
      </c>
      <c r="T1007" s="3" t="s">
        <v>18</v>
      </c>
      <c r="U1007" s="3" t="s">
        <v>949</v>
      </c>
      <c r="V1007" s="2" t="s">
        <v>20</v>
      </c>
      <c r="W1007" s="21"/>
      <c r="X1007" s="16">
        <v>0.22</v>
      </c>
    </row>
    <row r="1008" spans="1:24" ht="45" x14ac:dyDescent="0.25">
      <c r="A1008" s="17" t="s">
        <v>1900</v>
      </c>
      <c r="B1008" s="17" t="s">
        <v>2771</v>
      </c>
      <c r="C1008" s="5" t="s">
        <v>2768</v>
      </c>
      <c r="D1008" s="13">
        <v>357</v>
      </c>
      <c r="E1008" s="5"/>
      <c r="F1008" s="5"/>
      <c r="G1008" s="5"/>
      <c r="H1008" s="5"/>
      <c r="I1008" s="5"/>
      <c r="J1008" s="5">
        <v>5</v>
      </c>
      <c r="K1008" s="3"/>
      <c r="L1008" s="3"/>
      <c r="M1008" s="3"/>
      <c r="N1008" s="3"/>
      <c r="O1008" s="3"/>
      <c r="P1008" s="13">
        <f t="shared" si="90"/>
        <v>1785</v>
      </c>
      <c r="Q1008" s="15">
        <f t="shared" si="91"/>
        <v>1785</v>
      </c>
      <c r="R1008" s="11" t="s">
        <v>1901</v>
      </c>
      <c r="S1008" s="3" t="s">
        <v>1902</v>
      </c>
      <c r="T1008" s="3" t="s">
        <v>18</v>
      </c>
      <c r="U1008" s="3" t="s">
        <v>86</v>
      </c>
      <c r="V1008" s="2" t="s">
        <v>20</v>
      </c>
      <c r="W1008" s="21"/>
      <c r="X1008" s="16">
        <v>0.22</v>
      </c>
    </row>
    <row r="1009" spans="1:24" ht="60" x14ac:dyDescent="0.25">
      <c r="A1009" s="17" t="s">
        <v>2681</v>
      </c>
      <c r="B1009" s="17" t="s">
        <v>2770</v>
      </c>
      <c r="C1009" s="5" t="s">
        <v>2768</v>
      </c>
      <c r="D1009" s="13">
        <v>124.09</v>
      </c>
      <c r="E1009" s="5"/>
      <c r="F1009" s="5"/>
      <c r="G1009" s="5"/>
      <c r="H1009" s="5"/>
      <c r="I1009" s="5"/>
      <c r="J1009" s="5">
        <v>2</v>
      </c>
      <c r="K1009" s="3"/>
      <c r="L1009" s="3"/>
      <c r="M1009" s="3"/>
      <c r="N1009" s="3"/>
      <c r="O1009" s="3"/>
      <c r="P1009" s="13">
        <f t="shared" si="90"/>
        <v>248.18</v>
      </c>
      <c r="Q1009" s="15">
        <f t="shared" si="91"/>
        <v>248.18</v>
      </c>
      <c r="R1009" s="11" t="s">
        <v>2681</v>
      </c>
      <c r="S1009" s="3" t="s">
        <v>2682</v>
      </c>
      <c r="T1009" s="3" t="s">
        <v>2773</v>
      </c>
      <c r="U1009" s="3" t="s">
        <v>384</v>
      </c>
      <c r="V1009" s="3" t="s">
        <v>3154</v>
      </c>
      <c r="W1009" s="23">
        <v>4038653160143</v>
      </c>
      <c r="X1009" s="16">
        <v>0.22</v>
      </c>
    </row>
    <row r="1010" spans="1:24" ht="33.75" x14ac:dyDescent="0.25">
      <c r="A1010" s="17" t="s">
        <v>1903</v>
      </c>
      <c r="B1010" s="17" t="s">
        <v>2771</v>
      </c>
      <c r="C1010" s="5" t="s">
        <v>2768</v>
      </c>
      <c r="D1010" s="13">
        <v>238.4666666666667</v>
      </c>
      <c r="E1010" s="5"/>
      <c r="F1010" s="5"/>
      <c r="G1010" s="5"/>
      <c r="H1010" s="5"/>
      <c r="I1010" s="5"/>
      <c r="J1010" s="5">
        <v>1</v>
      </c>
      <c r="K1010" s="3"/>
      <c r="L1010" s="3"/>
      <c r="M1010" s="3"/>
      <c r="N1010" s="3"/>
      <c r="O1010" s="3"/>
      <c r="P1010" s="13">
        <f t="shared" si="90"/>
        <v>238.4666666666667</v>
      </c>
      <c r="Q1010" s="15">
        <f t="shared" si="91"/>
        <v>238.4666666666667</v>
      </c>
      <c r="R1010" s="11" t="s">
        <v>1898</v>
      </c>
      <c r="S1010" s="3" t="s">
        <v>1899</v>
      </c>
      <c r="T1010" s="3" t="s">
        <v>18</v>
      </c>
      <c r="U1010" s="3" t="s">
        <v>949</v>
      </c>
      <c r="V1010" s="2" t="s">
        <v>20</v>
      </c>
      <c r="W1010" s="21"/>
      <c r="X1010" s="16">
        <v>0.22</v>
      </c>
    </row>
    <row r="1011" spans="1:24" ht="45" x14ac:dyDescent="0.25">
      <c r="A1011" s="17" t="s">
        <v>1904</v>
      </c>
      <c r="B1011" s="17" t="s">
        <v>2771</v>
      </c>
      <c r="C1011" s="5" t="s">
        <v>2768</v>
      </c>
      <c r="D1011" s="13">
        <v>215.33333333333331</v>
      </c>
      <c r="E1011" s="5"/>
      <c r="F1011" s="5"/>
      <c r="G1011" s="5"/>
      <c r="H1011" s="5"/>
      <c r="I1011" s="5"/>
      <c r="J1011" s="5">
        <v>2</v>
      </c>
      <c r="K1011" s="3"/>
      <c r="L1011" s="3"/>
      <c r="M1011" s="3"/>
      <c r="N1011" s="3"/>
      <c r="O1011" s="3"/>
      <c r="P1011" s="13">
        <f t="shared" si="90"/>
        <v>430.66666666666663</v>
      </c>
      <c r="Q1011" s="15">
        <f t="shared" si="91"/>
        <v>430.66666666666663</v>
      </c>
      <c r="R1011" s="11" t="s">
        <v>1905</v>
      </c>
      <c r="S1011" s="3" t="s">
        <v>1906</v>
      </c>
      <c r="T1011" s="3" t="s">
        <v>18</v>
      </c>
      <c r="U1011" s="3" t="s">
        <v>384</v>
      </c>
      <c r="V1011" s="2" t="s">
        <v>20</v>
      </c>
      <c r="W1011" s="21"/>
      <c r="X1011" s="16">
        <v>0.22</v>
      </c>
    </row>
    <row r="1012" spans="1:24" ht="60" x14ac:dyDescent="0.25">
      <c r="A1012" s="17" t="s">
        <v>2687</v>
      </c>
      <c r="B1012" s="17" t="s">
        <v>2770</v>
      </c>
      <c r="C1012" s="5" t="s">
        <v>2768</v>
      </c>
      <c r="D1012" s="13">
        <v>127.11</v>
      </c>
      <c r="E1012" s="5"/>
      <c r="F1012" s="5"/>
      <c r="G1012" s="5"/>
      <c r="H1012" s="5"/>
      <c r="I1012" s="5"/>
      <c r="J1012" s="5">
        <v>2</v>
      </c>
      <c r="K1012" s="3"/>
      <c r="L1012" s="3"/>
      <c r="M1012" s="3"/>
      <c r="N1012" s="3"/>
      <c r="O1012" s="3"/>
      <c r="P1012" s="13">
        <f t="shared" si="90"/>
        <v>254.22</v>
      </c>
      <c r="Q1012" s="15">
        <f t="shared" si="91"/>
        <v>254.22</v>
      </c>
      <c r="R1012" s="11" t="s">
        <v>2687</v>
      </c>
      <c r="S1012" s="3" t="s">
        <v>2688</v>
      </c>
      <c r="T1012" s="3" t="s">
        <v>2773</v>
      </c>
      <c r="U1012" s="3" t="s">
        <v>1910</v>
      </c>
      <c r="V1012" s="3" t="s">
        <v>3155</v>
      </c>
      <c r="W1012" s="23">
        <v>4038653161027</v>
      </c>
      <c r="X1012" s="16">
        <v>0.22</v>
      </c>
    </row>
    <row r="1013" spans="1:24" ht="33.75" x14ac:dyDescent="0.25">
      <c r="A1013" s="17" t="s">
        <v>1907</v>
      </c>
      <c r="B1013" s="17" t="s">
        <v>2771</v>
      </c>
      <c r="C1013" s="5" t="s">
        <v>2768</v>
      </c>
      <c r="D1013" s="13">
        <v>70.483333333333334</v>
      </c>
      <c r="E1013" s="5"/>
      <c r="F1013" s="5"/>
      <c r="G1013" s="5"/>
      <c r="H1013" s="5"/>
      <c r="I1013" s="5"/>
      <c r="J1013" s="5">
        <v>2</v>
      </c>
      <c r="K1013" s="3"/>
      <c r="L1013" s="3"/>
      <c r="M1013" s="3"/>
      <c r="N1013" s="3"/>
      <c r="O1013" s="3"/>
      <c r="P1013" s="13">
        <f t="shared" si="90"/>
        <v>140.96666666666667</v>
      </c>
      <c r="Q1013" s="15">
        <f t="shared" si="91"/>
        <v>140.96666666666667</v>
      </c>
      <c r="R1013" s="11" t="s">
        <v>1908</v>
      </c>
      <c r="S1013" s="3" t="s">
        <v>1909</v>
      </c>
      <c r="T1013" s="3" t="s">
        <v>18</v>
      </c>
      <c r="U1013" s="3" t="s">
        <v>1910</v>
      </c>
      <c r="V1013" s="2" t="s">
        <v>20</v>
      </c>
      <c r="W1013" s="21"/>
      <c r="X1013" s="16">
        <v>0.22</v>
      </c>
    </row>
    <row r="1014" spans="1:24" ht="33.75" x14ac:dyDescent="0.25">
      <c r="A1014" s="17" t="s">
        <v>1911</v>
      </c>
      <c r="B1014" s="17" t="s">
        <v>2771</v>
      </c>
      <c r="C1014" s="5" t="s">
        <v>2768</v>
      </c>
      <c r="D1014" s="13">
        <v>70.483333333333334</v>
      </c>
      <c r="E1014" s="5"/>
      <c r="F1014" s="5"/>
      <c r="G1014" s="5"/>
      <c r="H1014" s="5"/>
      <c r="I1014" s="5"/>
      <c r="J1014" s="5">
        <v>14</v>
      </c>
      <c r="K1014" s="3"/>
      <c r="L1014" s="3"/>
      <c r="M1014" s="3"/>
      <c r="N1014" s="3"/>
      <c r="O1014" s="3"/>
      <c r="P1014" s="13">
        <f t="shared" si="90"/>
        <v>986.76666666666665</v>
      </c>
      <c r="Q1014" s="15">
        <f t="shared" si="91"/>
        <v>986.76666666666665</v>
      </c>
      <c r="R1014" s="11" t="s">
        <v>1912</v>
      </c>
      <c r="S1014" s="3" t="s">
        <v>1913</v>
      </c>
      <c r="T1014" s="3" t="s">
        <v>18</v>
      </c>
      <c r="U1014" s="3" t="s">
        <v>1910</v>
      </c>
      <c r="V1014" s="2" t="s">
        <v>20</v>
      </c>
      <c r="W1014" s="21"/>
      <c r="X1014" s="16">
        <v>0.22</v>
      </c>
    </row>
    <row r="1015" spans="1:24" ht="33.75" x14ac:dyDescent="0.25">
      <c r="A1015" s="17" t="s">
        <v>1914</v>
      </c>
      <c r="B1015" s="17" t="s">
        <v>2771</v>
      </c>
      <c r="C1015" s="5" t="s">
        <v>2768</v>
      </c>
      <c r="D1015" s="13">
        <v>70.483333333333334</v>
      </c>
      <c r="E1015" s="5"/>
      <c r="F1015" s="5"/>
      <c r="G1015" s="5"/>
      <c r="H1015" s="5"/>
      <c r="I1015" s="5"/>
      <c r="J1015" s="5">
        <v>26</v>
      </c>
      <c r="K1015" s="3"/>
      <c r="L1015" s="3"/>
      <c r="M1015" s="3"/>
      <c r="N1015" s="3"/>
      <c r="O1015" s="3"/>
      <c r="P1015" s="13">
        <f t="shared" si="90"/>
        <v>1832.5666666666666</v>
      </c>
      <c r="Q1015" s="15">
        <f t="shared" si="91"/>
        <v>1832.5666666666666</v>
      </c>
      <c r="R1015" s="11" t="s">
        <v>1915</v>
      </c>
      <c r="S1015" s="3" t="s">
        <v>1916</v>
      </c>
      <c r="T1015" s="3" t="s">
        <v>18</v>
      </c>
      <c r="U1015" s="3" t="s">
        <v>1910</v>
      </c>
      <c r="V1015" s="2" t="s">
        <v>20</v>
      </c>
      <c r="W1015" s="21"/>
      <c r="X1015" s="16">
        <v>0.22</v>
      </c>
    </row>
    <row r="1016" spans="1:24" ht="33.75" x14ac:dyDescent="0.25">
      <c r="A1016" s="17" t="s">
        <v>1917</v>
      </c>
      <c r="B1016" s="17" t="s">
        <v>2771</v>
      </c>
      <c r="C1016" s="5" t="s">
        <v>2768</v>
      </c>
      <c r="D1016" s="13">
        <v>70.25</v>
      </c>
      <c r="E1016" s="5"/>
      <c r="F1016" s="5"/>
      <c r="G1016" s="5"/>
      <c r="H1016" s="5"/>
      <c r="I1016" s="5"/>
      <c r="J1016" s="5">
        <v>20</v>
      </c>
      <c r="K1016" s="3"/>
      <c r="L1016" s="3"/>
      <c r="M1016" s="3"/>
      <c r="N1016" s="3"/>
      <c r="O1016" s="3"/>
      <c r="P1016" s="13">
        <f t="shared" si="90"/>
        <v>1405</v>
      </c>
      <c r="Q1016" s="15">
        <f t="shared" si="91"/>
        <v>1405</v>
      </c>
      <c r="R1016" s="11" t="s">
        <v>1918</v>
      </c>
      <c r="S1016" s="3" t="s">
        <v>1919</v>
      </c>
      <c r="T1016" s="3" t="s">
        <v>18</v>
      </c>
      <c r="U1016" s="3" t="s">
        <v>1910</v>
      </c>
      <c r="V1016" s="2" t="s">
        <v>20</v>
      </c>
      <c r="W1016" s="21"/>
      <c r="X1016" s="16">
        <v>0.22</v>
      </c>
    </row>
    <row r="1017" spans="1:24" ht="33.75" x14ac:dyDescent="0.25">
      <c r="A1017" s="17" t="s">
        <v>1920</v>
      </c>
      <c r="B1017" s="17" t="s">
        <v>2771</v>
      </c>
      <c r="C1017" s="5" t="s">
        <v>2768</v>
      </c>
      <c r="D1017" s="13">
        <v>70.483333333333334</v>
      </c>
      <c r="E1017" s="5"/>
      <c r="F1017" s="5"/>
      <c r="G1017" s="5"/>
      <c r="H1017" s="5"/>
      <c r="I1017" s="5"/>
      <c r="J1017" s="5">
        <v>27</v>
      </c>
      <c r="K1017" s="3"/>
      <c r="L1017" s="3"/>
      <c r="M1017" s="3"/>
      <c r="N1017" s="3"/>
      <c r="O1017" s="3"/>
      <c r="P1017" s="13">
        <f t="shared" si="90"/>
        <v>1903.05</v>
      </c>
      <c r="Q1017" s="15">
        <f t="shared" si="91"/>
        <v>1903.05</v>
      </c>
      <c r="R1017" s="11" t="s">
        <v>1921</v>
      </c>
      <c r="S1017" s="3" t="s">
        <v>1922</v>
      </c>
      <c r="T1017" s="3" t="s">
        <v>18</v>
      </c>
      <c r="U1017" s="3" t="s">
        <v>1910</v>
      </c>
      <c r="V1017" s="2" t="s">
        <v>20</v>
      </c>
      <c r="W1017" s="21"/>
      <c r="X1017" s="16">
        <v>0.22</v>
      </c>
    </row>
    <row r="1018" spans="1:24" ht="33.75" x14ac:dyDescent="0.25">
      <c r="A1018" s="17" t="s">
        <v>1923</v>
      </c>
      <c r="B1018" s="17" t="s">
        <v>2771</v>
      </c>
      <c r="C1018" s="5" t="s">
        <v>2768</v>
      </c>
      <c r="D1018" s="13">
        <v>93.433333333333337</v>
      </c>
      <c r="E1018" s="5"/>
      <c r="F1018" s="5"/>
      <c r="G1018" s="5"/>
      <c r="H1018" s="5"/>
      <c r="I1018" s="5"/>
      <c r="J1018" s="5">
        <v>20</v>
      </c>
      <c r="K1018" s="3"/>
      <c r="L1018" s="3"/>
      <c r="M1018" s="3"/>
      <c r="N1018" s="3"/>
      <c r="O1018" s="3"/>
      <c r="P1018" s="13">
        <f t="shared" si="90"/>
        <v>1868.6666666666667</v>
      </c>
      <c r="Q1018" s="15">
        <f t="shared" si="91"/>
        <v>1868.6666666666667</v>
      </c>
      <c r="R1018" s="11" t="s">
        <v>1924</v>
      </c>
      <c r="S1018" s="3" t="s">
        <v>1925</v>
      </c>
      <c r="T1018" s="3" t="s">
        <v>18</v>
      </c>
      <c r="U1018" s="3" t="s">
        <v>1910</v>
      </c>
      <c r="V1018" s="2" t="s">
        <v>20</v>
      </c>
      <c r="W1018" s="21"/>
      <c r="X1018" s="16">
        <v>0.22</v>
      </c>
    </row>
    <row r="1019" spans="1:24" ht="33.75" x14ac:dyDescent="0.25">
      <c r="A1019" s="17" t="s">
        <v>1926</v>
      </c>
      <c r="B1019" s="17" t="s">
        <v>2771</v>
      </c>
      <c r="C1019" s="5" t="s">
        <v>2768</v>
      </c>
      <c r="D1019" s="13">
        <v>93.433333333333337</v>
      </c>
      <c r="E1019" s="5"/>
      <c r="F1019" s="5"/>
      <c r="G1019" s="5"/>
      <c r="H1019" s="5"/>
      <c r="I1019" s="5"/>
      <c r="J1019" s="5">
        <v>8</v>
      </c>
      <c r="K1019" s="3"/>
      <c r="L1019" s="3"/>
      <c r="M1019" s="3"/>
      <c r="N1019" s="3"/>
      <c r="O1019" s="3"/>
      <c r="P1019" s="13">
        <f t="shared" si="90"/>
        <v>747.4666666666667</v>
      </c>
      <c r="Q1019" s="15">
        <f t="shared" si="91"/>
        <v>747.4666666666667</v>
      </c>
      <c r="R1019" s="11" t="s">
        <v>1927</v>
      </c>
      <c r="S1019" s="3" t="s">
        <v>1928</v>
      </c>
      <c r="T1019" s="3" t="s">
        <v>18</v>
      </c>
      <c r="U1019" s="3" t="s">
        <v>1910</v>
      </c>
      <c r="V1019" s="2" t="s">
        <v>20</v>
      </c>
      <c r="W1019" s="21"/>
      <c r="X1019" s="16">
        <v>0.22</v>
      </c>
    </row>
    <row r="1020" spans="1:24" ht="33.75" x14ac:dyDescent="0.25">
      <c r="A1020" s="17" t="s">
        <v>1929</v>
      </c>
      <c r="B1020" s="17" t="s">
        <v>2771</v>
      </c>
      <c r="C1020" s="5" t="s">
        <v>2768</v>
      </c>
      <c r="D1020" s="13">
        <v>178.2166666666667</v>
      </c>
      <c r="E1020" s="5"/>
      <c r="F1020" s="5"/>
      <c r="G1020" s="5"/>
      <c r="H1020" s="5"/>
      <c r="I1020" s="5"/>
      <c r="J1020" s="5">
        <v>1</v>
      </c>
      <c r="K1020" s="3"/>
      <c r="L1020" s="3"/>
      <c r="M1020" s="3"/>
      <c r="N1020" s="3"/>
      <c r="O1020" s="3"/>
      <c r="P1020" s="13">
        <f t="shared" si="90"/>
        <v>178.2166666666667</v>
      </c>
      <c r="Q1020" s="15">
        <f t="shared" si="91"/>
        <v>178.2166666666667</v>
      </c>
      <c r="R1020" s="11" t="s">
        <v>1930</v>
      </c>
      <c r="S1020" s="3" t="s">
        <v>1931</v>
      </c>
      <c r="T1020" s="3" t="s">
        <v>18</v>
      </c>
      <c r="U1020" s="3" t="s">
        <v>1910</v>
      </c>
      <c r="V1020" s="2" t="s">
        <v>20</v>
      </c>
      <c r="W1020" s="21"/>
      <c r="X1020" s="16">
        <v>0.22</v>
      </c>
    </row>
    <row r="1021" spans="1:24" ht="33.75" x14ac:dyDescent="0.25">
      <c r="A1021" s="17" t="s">
        <v>1932</v>
      </c>
      <c r="B1021" s="17" t="s">
        <v>2771</v>
      </c>
      <c r="C1021" s="5" t="s">
        <v>2768</v>
      </c>
      <c r="D1021" s="13">
        <v>178.2166666666667</v>
      </c>
      <c r="E1021" s="5"/>
      <c r="F1021" s="5"/>
      <c r="G1021" s="5"/>
      <c r="H1021" s="5"/>
      <c r="I1021" s="5"/>
      <c r="J1021" s="5">
        <v>1</v>
      </c>
      <c r="K1021" s="3"/>
      <c r="L1021" s="3"/>
      <c r="M1021" s="3"/>
      <c r="N1021" s="3"/>
      <c r="O1021" s="3"/>
      <c r="P1021" s="13">
        <f t="shared" si="90"/>
        <v>178.2166666666667</v>
      </c>
      <c r="Q1021" s="15">
        <f t="shared" si="91"/>
        <v>178.2166666666667</v>
      </c>
      <c r="R1021" s="11" t="s">
        <v>1933</v>
      </c>
      <c r="S1021" s="3" t="s">
        <v>1934</v>
      </c>
      <c r="T1021" s="3" t="s">
        <v>18</v>
      </c>
      <c r="U1021" s="3" t="s">
        <v>1910</v>
      </c>
      <c r="V1021" s="2" t="s">
        <v>20</v>
      </c>
      <c r="W1021" s="21"/>
      <c r="X1021" s="16">
        <v>0.22</v>
      </c>
    </row>
    <row r="1022" spans="1:24" ht="33.75" x14ac:dyDescent="0.25">
      <c r="A1022" s="17" t="s">
        <v>1935</v>
      </c>
      <c r="B1022" s="17" t="s">
        <v>2771</v>
      </c>
      <c r="C1022" s="5" t="s">
        <v>2768</v>
      </c>
      <c r="D1022" s="13">
        <v>178.2166666666667</v>
      </c>
      <c r="E1022" s="5"/>
      <c r="F1022" s="5"/>
      <c r="G1022" s="5"/>
      <c r="H1022" s="5"/>
      <c r="I1022" s="5"/>
      <c r="J1022" s="5">
        <v>2</v>
      </c>
      <c r="K1022" s="3"/>
      <c r="L1022" s="3"/>
      <c r="M1022" s="3"/>
      <c r="N1022" s="3"/>
      <c r="O1022" s="3"/>
      <c r="P1022" s="13">
        <f t="shared" si="90"/>
        <v>356.43333333333339</v>
      </c>
      <c r="Q1022" s="15">
        <f t="shared" si="91"/>
        <v>356.43333333333339</v>
      </c>
      <c r="R1022" s="11" t="s">
        <v>1936</v>
      </c>
      <c r="S1022" s="3" t="s">
        <v>1937</v>
      </c>
      <c r="T1022" s="3" t="s">
        <v>18</v>
      </c>
      <c r="U1022" s="3" t="s">
        <v>1910</v>
      </c>
      <c r="V1022" s="2" t="s">
        <v>20</v>
      </c>
      <c r="W1022" s="21"/>
      <c r="X1022" s="16">
        <v>0.22</v>
      </c>
    </row>
    <row r="1023" spans="1:24" ht="33.75" x14ac:dyDescent="0.25">
      <c r="A1023" s="17" t="s">
        <v>1938</v>
      </c>
      <c r="B1023" s="17" t="s">
        <v>2771</v>
      </c>
      <c r="C1023" s="5" t="s">
        <v>2768</v>
      </c>
      <c r="D1023" s="13">
        <v>206.06666666666666</v>
      </c>
      <c r="E1023" s="5"/>
      <c r="F1023" s="5"/>
      <c r="G1023" s="5"/>
      <c r="H1023" s="5"/>
      <c r="I1023" s="5"/>
      <c r="J1023" s="5">
        <v>1</v>
      </c>
      <c r="K1023" s="3"/>
      <c r="L1023" s="3"/>
      <c r="M1023" s="3"/>
      <c r="N1023" s="3"/>
      <c r="O1023" s="3"/>
      <c r="P1023" s="13">
        <f t="shared" si="90"/>
        <v>206.06666666666666</v>
      </c>
      <c r="Q1023" s="15">
        <f t="shared" si="91"/>
        <v>206.06666666666666</v>
      </c>
      <c r="R1023" s="11" t="s">
        <v>1939</v>
      </c>
      <c r="S1023" s="3" t="s">
        <v>1940</v>
      </c>
      <c r="T1023" s="3" t="s">
        <v>18</v>
      </c>
      <c r="U1023" s="3" t="s">
        <v>1910</v>
      </c>
      <c r="V1023" s="2" t="s">
        <v>20</v>
      </c>
      <c r="W1023" s="21"/>
      <c r="X1023" s="16">
        <v>0.22</v>
      </c>
    </row>
    <row r="1024" spans="1:24" ht="33.75" x14ac:dyDescent="0.25">
      <c r="A1024" s="17" t="s">
        <v>1941</v>
      </c>
      <c r="B1024" s="17" t="s">
        <v>2771</v>
      </c>
      <c r="C1024" s="5" t="s">
        <v>2768</v>
      </c>
      <c r="D1024" s="13">
        <v>206.06666666666669</v>
      </c>
      <c r="E1024" s="5"/>
      <c r="F1024" s="5"/>
      <c r="G1024" s="5"/>
      <c r="H1024" s="5"/>
      <c r="I1024" s="5"/>
      <c r="J1024" s="5">
        <v>3</v>
      </c>
      <c r="K1024" s="3"/>
      <c r="L1024" s="3"/>
      <c r="M1024" s="3"/>
      <c r="N1024" s="3"/>
      <c r="O1024" s="3"/>
      <c r="P1024" s="13">
        <f t="shared" si="90"/>
        <v>618.20000000000005</v>
      </c>
      <c r="Q1024" s="15">
        <f t="shared" si="91"/>
        <v>618.20000000000005</v>
      </c>
      <c r="R1024" s="11" t="s">
        <v>1942</v>
      </c>
      <c r="S1024" s="3" t="s">
        <v>1943</v>
      </c>
      <c r="T1024" s="3" t="s">
        <v>18</v>
      </c>
      <c r="U1024" s="3" t="s">
        <v>1910</v>
      </c>
      <c r="V1024" s="2" t="s">
        <v>20</v>
      </c>
      <c r="W1024" s="21"/>
      <c r="X1024" s="16">
        <v>0.22</v>
      </c>
    </row>
    <row r="1025" spans="1:24" ht="33.75" x14ac:dyDescent="0.25">
      <c r="A1025" s="17" t="s">
        <v>1944</v>
      </c>
      <c r="B1025" s="17" t="s">
        <v>2771</v>
      </c>
      <c r="C1025" s="5" t="s">
        <v>2768</v>
      </c>
      <c r="D1025" s="13">
        <v>112.5</v>
      </c>
      <c r="E1025" s="5"/>
      <c r="F1025" s="5"/>
      <c r="G1025" s="5"/>
      <c r="H1025" s="5"/>
      <c r="I1025" s="5"/>
      <c r="J1025" s="5">
        <v>4</v>
      </c>
      <c r="K1025" s="3"/>
      <c r="L1025" s="3"/>
      <c r="M1025" s="3"/>
      <c r="N1025" s="3"/>
      <c r="O1025" s="3"/>
      <c r="P1025" s="13">
        <f t="shared" si="90"/>
        <v>450</v>
      </c>
      <c r="Q1025" s="15">
        <f t="shared" si="91"/>
        <v>450</v>
      </c>
      <c r="R1025" s="11" t="s">
        <v>1945</v>
      </c>
      <c r="S1025" s="3" t="s">
        <v>1946</v>
      </c>
      <c r="T1025" s="3" t="s">
        <v>18</v>
      </c>
      <c r="U1025" s="3" t="s">
        <v>1947</v>
      </c>
      <c r="V1025" s="2" t="s">
        <v>20</v>
      </c>
      <c r="W1025" s="21"/>
      <c r="X1025" s="16">
        <v>0.22</v>
      </c>
    </row>
    <row r="1026" spans="1:24" ht="60" x14ac:dyDescent="0.25">
      <c r="A1026" s="17" t="s">
        <v>1948</v>
      </c>
      <c r="B1026" s="17" t="s">
        <v>2771</v>
      </c>
      <c r="C1026" s="5" t="s">
        <v>2768</v>
      </c>
      <c r="D1026" s="13">
        <v>159.05000000000001</v>
      </c>
      <c r="E1026" s="5"/>
      <c r="F1026" s="5"/>
      <c r="G1026" s="5"/>
      <c r="H1026" s="5"/>
      <c r="I1026" s="5"/>
      <c r="J1026" s="5">
        <v>10</v>
      </c>
      <c r="K1026" s="3"/>
      <c r="L1026" s="3"/>
      <c r="M1026" s="3"/>
      <c r="N1026" s="3"/>
      <c r="O1026" s="3"/>
      <c r="P1026" s="13">
        <f t="shared" ref="P1026:P1089" si="92">D1026*J1026</f>
        <v>1590.5</v>
      </c>
      <c r="Q1026" s="15">
        <f t="shared" ref="Q1026:Q1089" si="93">SUM(K1026:P1026)</f>
        <v>1590.5</v>
      </c>
      <c r="R1026" s="11" t="s">
        <v>1949</v>
      </c>
      <c r="S1026" s="3" t="s">
        <v>1950</v>
      </c>
      <c r="T1026" s="3" t="s">
        <v>18</v>
      </c>
      <c r="U1026" s="3" t="s">
        <v>1947</v>
      </c>
      <c r="V1026" s="2" t="s">
        <v>20</v>
      </c>
      <c r="W1026" s="21"/>
      <c r="X1026" s="16">
        <v>0.22</v>
      </c>
    </row>
    <row r="1027" spans="1:24" ht="45" x14ac:dyDescent="0.25">
      <c r="A1027" s="17" t="s">
        <v>2689</v>
      </c>
      <c r="B1027" s="17" t="s">
        <v>2770</v>
      </c>
      <c r="C1027" s="5" t="s">
        <v>2768</v>
      </c>
      <c r="D1027" s="13">
        <v>113.96</v>
      </c>
      <c r="E1027" s="5"/>
      <c r="F1027" s="5"/>
      <c r="G1027" s="5"/>
      <c r="H1027" s="5"/>
      <c r="I1027" s="5"/>
      <c r="J1027" s="5">
        <v>2</v>
      </c>
      <c r="K1027" s="3"/>
      <c r="L1027" s="3"/>
      <c r="M1027" s="3"/>
      <c r="N1027" s="3"/>
      <c r="O1027" s="3"/>
      <c r="P1027" s="13">
        <f t="shared" si="92"/>
        <v>227.92</v>
      </c>
      <c r="Q1027" s="15">
        <f t="shared" si="93"/>
        <v>227.92</v>
      </c>
      <c r="R1027" s="11" t="s">
        <v>2689</v>
      </c>
      <c r="S1027" s="3" t="s">
        <v>2690</v>
      </c>
      <c r="T1027" s="3" t="s">
        <v>2773</v>
      </c>
      <c r="U1027" s="3" t="s">
        <v>3156</v>
      </c>
      <c r="V1027" s="3" t="s">
        <v>3157</v>
      </c>
      <c r="W1027" s="23">
        <v>4038653161195</v>
      </c>
      <c r="X1027" s="16">
        <v>0.22</v>
      </c>
    </row>
    <row r="1028" spans="1:24" ht="60" x14ac:dyDescent="0.25">
      <c r="A1028" s="17" t="s">
        <v>1951</v>
      </c>
      <c r="B1028" s="17" t="s">
        <v>2771</v>
      </c>
      <c r="C1028" s="5" t="s">
        <v>2768</v>
      </c>
      <c r="D1028" s="13">
        <v>28.000000000000004</v>
      </c>
      <c r="E1028" s="5"/>
      <c r="F1028" s="5"/>
      <c r="G1028" s="5"/>
      <c r="H1028" s="5"/>
      <c r="I1028" s="5"/>
      <c r="J1028" s="5">
        <v>7</v>
      </c>
      <c r="K1028" s="3"/>
      <c r="L1028" s="3"/>
      <c r="M1028" s="3"/>
      <c r="N1028" s="3"/>
      <c r="O1028" s="3"/>
      <c r="P1028" s="13">
        <f t="shared" si="92"/>
        <v>196.00000000000003</v>
      </c>
      <c r="Q1028" s="15">
        <f t="shared" si="93"/>
        <v>196.00000000000003</v>
      </c>
      <c r="R1028" s="11" t="s">
        <v>1952</v>
      </c>
      <c r="S1028" s="3" t="s">
        <v>1953</v>
      </c>
      <c r="T1028" s="3" t="s">
        <v>18</v>
      </c>
      <c r="U1028" s="3" t="s">
        <v>1954</v>
      </c>
      <c r="V1028" s="2" t="s">
        <v>20</v>
      </c>
      <c r="W1028" s="21"/>
      <c r="X1028" s="16">
        <v>0.22</v>
      </c>
    </row>
    <row r="1029" spans="1:24" ht="60" x14ac:dyDescent="0.25">
      <c r="A1029" s="17" t="s">
        <v>2691</v>
      </c>
      <c r="B1029" s="17" t="s">
        <v>2770</v>
      </c>
      <c r="C1029" s="5" t="s">
        <v>2768</v>
      </c>
      <c r="D1029" s="13">
        <v>88.52</v>
      </c>
      <c r="E1029" s="5"/>
      <c r="F1029" s="5"/>
      <c r="G1029" s="5"/>
      <c r="H1029" s="5"/>
      <c r="I1029" s="5"/>
      <c r="J1029" s="5">
        <v>1</v>
      </c>
      <c r="K1029" s="3"/>
      <c r="L1029" s="3"/>
      <c r="M1029" s="3"/>
      <c r="N1029" s="3"/>
      <c r="O1029" s="3"/>
      <c r="P1029" s="13">
        <f t="shared" si="92"/>
        <v>88.52</v>
      </c>
      <c r="Q1029" s="15">
        <f t="shared" si="93"/>
        <v>88.52</v>
      </c>
      <c r="R1029" s="11" t="s">
        <v>2691</v>
      </c>
      <c r="S1029" s="3" t="s">
        <v>2692</v>
      </c>
      <c r="T1029" s="3" t="s">
        <v>2773</v>
      </c>
      <c r="U1029" s="3" t="s">
        <v>3158</v>
      </c>
      <c r="V1029" s="3" t="s">
        <v>3159</v>
      </c>
      <c r="W1029" s="23">
        <v>4038653341108</v>
      </c>
      <c r="X1029" s="16">
        <v>0.22</v>
      </c>
    </row>
    <row r="1030" spans="1:24" ht="60" x14ac:dyDescent="0.25">
      <c r="A1030" s="17" t="s">
        <v>1955</v>
      </c>
      <c r="B1030" s="17" t="s">
        <v>2771</v>
      </c>
      <c r="C1030" s="5" t="s">
        <v>2768</v>
      </c>
      <c r="D1030" s="13">
        <v>56.449999999999996</v>
      </c>
      <c r="E1030" s="5"/>
      <c r="F1030" s="5"/>
      <c r="G1030" s="5"/>
      <c r="H1030" s="5"/>
      <c r="I1030" s="5"/>
      <c r="J1030" s="5">
        <v>1</v>
      </c>
      <c r="K1030" s="3"/>
      <c r="L1030" s="3"/>
      <c r="M1030" s="3"/>
      <c r="N1030" s="3"/>
      <c r="O1030" s="3"/>
      <c r="P1030" s="13">
        <f t="shared" si="92"/>
        <v>56.449999999999996</v>
      </c>
      <c r="Q1030" s="15">
        <f t="shared" si="93"/>
        <v>56.449999999999996</v>
      </c>
      <c r="R1030" s="11" t="s">
        <v>1956</v>
      </c>
      <c r="S1030" s="3" t="s">
        <v>1957</v>
      </c>
      <c r="T1030" s="3" t="s">
        <v>18</v>
      </c>
      <c r="U1030" s="3" t="s">
        <v>19</v>
      </c>
      <c r="V1030" s="2" t="s">
        <v>20</v>
      </c>
      <c r="W1030" s="21"/>
      <c r="X1030" s="16">
        <v>0.22</v>
      </c>
    </row>
    <row r="1031" spans="1:24" ht="75" x14ac:dyDescent="0.25">
      <c r="A1031" s="17" t="s">
        <v>1958</v>
      </c>
      <c r="B1031" s="17" t="s">
        <v>2771</v>
      </c>
      <c r="C1031" s="5" t="s">
        <v>2768</v>
      </c>
      <c r="D1031" s="13">
        <v>17.083333333333332</v>
      </c>
      <c r="E1031" s="5"/>
      <c r="F1031" s="5"/>
      <c r="G1031" s="5"/>
      <c r="H1031" s="5"/>
      <c r="I1031" s="5"/>
      <c r="J1031" s="5">
        <v>42</v>
      </c>
      <c r="K1031" s="3"/>
      <c r="L1031" s="3"/>
      <c r="M1031" s="3"/>
      <c r="N1031" s="3"/>
      <c r="O1031" s="3"/>
      <c r="P1031" s="13">
        <f t="shared" si="92"/>
        <v>717.5</v>
      </c>
      <c r="Q1031" s="15">
        <f t="shared" si="93"/>
        <v>717.5</v>
      </c>
      <c r="R1031" s="11" t="s">
        <v>1959</v>
      </c>
      <c r="S1031" s="3" t="s">
        <v>1960</v>
      </c>
      <c r="T1031" s="3" t="s">
        <v>18</v>
      </c>
      <c r="U1031" s="3" t="s">
        <v>1954</v>
      </c>
      <c r="V1031" s="2" t="s">
        <v>20</v>
      </c>
      <c r="W1031" s="21"/>
      <c r="X1031" s="16">
        <v>0.22</v>
      </c>
    </row>
    <row r="1032" spans="1:24" ht="75" x14ac:dyDescent="0.25">
      <c r="A1032" s="17" t="s">
        <v>1961</v>
      </c>
      <c r="B1032" s="17" t="s">
        <v>2771</v>
      </c>
      <c r="C1032" s="5" t="s">
        <v>2768</v>
      </c>
      <c r="D1032" s="13">
        <v>17.083333333333336</v>
      </c>
      <c r="E1032" s="5"/>
      <c r="F1032" s="5"/>
      <c r="G1032" s="5"/>
      <c r="H1032" s="5"/>
      <c r="I1032" s="5"/>
      <c r="J1032" s="5">
        <v>20</v>
      </c>
      <c r="K1032" s="3"/>
      <c r="L1032" s="3"/>
      <c r="M1032" s="3"/>
      <c r="N1032" s="3"/>
      <c r="O1032" s="3"/>
      <c r="P1032" s="13">
        <f t="shared" si="92"/>
        <v>341.66666666666674</v>
      </c>
      <c r="Q1032" s="15">
        <f t="shared" si="93"/>
        <v>341.66666666666674</v>
      </c>
      <c r="R1032" s="11" t="s">
        <v>1962</v>
      </c>
      <c r="S1032" s="3" t="s">
        <v>1963</v>
      </c>
      <c r="T1032" s="3" t="s">
        <v>18</v>
      </c>
      <c r="U1032" s="3" t="s">
        <v>1954</v>
      </c>
      <c r="V1032" s="2" t="s">
        <v>20</v>
      </c>
      <c r="W1032" s="21"/>
      <c r="X1032" s="16">
        <v>0.22</v>
      </c>
    </row>
    <row r="1033" spans="1:24" ht="33.75" x14ac:dyDescent="0.25">
      <c r="A1033" s="17" t="s">
        <v>1964</v>
      </c>
      <c r="B1033" s="17" t="s">
        <v>2771</v>
      </c>
      <c r="C1033" s="5" t="s">
        <v>2768</v>
      </c>
      <c r="D1033" s="13">
        <v>38.9</v>
      </c>
      <c r="E1033" s="5"/>
      <c r="F1033" s="5"/>
      <c r="G1033" s="5"/>
      <c r="H1033" s="5"/>
      <c r="I1033" s="5"/>
      <c r="J1033" s="5">
        <v>1</v>
      </c>
      <c r="K1033" s="3"/>
      <c r="L1033" s="3"/>
      <c r="M1033" s="3"/>
      <c r="N1033" s="3"/>
      <c r="O1033" s="3"/>
      <c r="P1033" s="13">
        <f t="shared" si="92"/>
        <v>38.9</v>
      </c>
      <c r="Q1033" s="15">
        <f t="shared" si="93"/>
        <v>38.9</v>
      </c>
      <c r="R1033" s="11" t="s">
        <v>1965</v>
      </c>
      <c r="S1033" s="3" t="s">
        <v>1966</v>
      </c>
      <c r="T1033" s="3" t="s">
        <v>18</v>
      </c>
      <c r="U1033" s="3" t="s">
        <v>1967</v>
      </c>
      <c r="V1033" s="2" t="s">
        <v>20</v>
      </c>
      <c r="W1033" s="21"/>
      <c r="X1033" s="16">
        <v>0.22</v>
      </c>
    </row>
    <row r="1034" spans="1:24" ht="45" x14ac:dyDescent="0.25">
      <c r="A1034" s="17" t="s">
        <v>1968</v>
      </c>
      <c r="B1034" s="17" t="s">
        <v>2771</v>
      </c>
      <c r="C1034" s="5" t="s">
        <v>2768</v>
      </c>
      <c r="D1034" s="13">
        <v>69.145161290322577</v>
      </c>
      <c r="E1034" s="5"/>
      <c r="F1034" s="5"/>
      <c r="G1034" s="5"/>
      <c r="H1034" s="5"/>
      <c r="I1034" s="5"/>
      <c r="J1034" s="5">
        <v>28</v>
      </c>
      <c r="K1034" s="3"/>
      <c r="L1034" s="3"/>
      <c r="M1034" s="3"/>
      <c r="N1034" s="3"/>
      <c r="O1034" s="3"/>
      <c r="P1034" s="13">
        <f t="shared" si="92"/>
        <v>1936.0645161290322</v>
      </c>
      <c r="Q1034" s="15">
        <f t="shared" si="93"/>
        <v>1936.0645161290322</v>
      </c>
      <c r="R1034" s="11" t="s">
        <v>1969</v>
      </c>
      <c r="S1034" s="3" t="s">
        <v>1970</v>
      </c>
      <c r="T1034" s="3" t="s">
        <v>18</v>
      </c>
      <c r="U1034" s="3" t="s">
        <v>1967</v>
      </c>
      <c r="V1034" s="2" t="s">
        <v>20</v>
      </c>
      <c r="W1034" s="21"/>
      <c r="X1034" s="16">
        <v>0.22</v>
      </c>
    </row>
    <row r="1035" spans="1:24" ht="45" x14ac:dyDescent="0.25">
      <c r="A1035" s="17" t="s">
        <v>1971</v>
      </c>
      <c r="B1035" s="17" t="s">
        <v>2771</v>
      </c>
      <c r="C1035" s="5" t="s">
        <v>2768</v>
      </c>
      <c r="D1035" s="13">
        <v>41.300000000000004</v>
      </c>
      <c r="E1035" s="5"/>
      <c r="F1035" s="5"/>
      <c r="G1035" s="5"/>
      <c r="H1035" s="5"/>
      <c r="I1035" s="5"/>
      <c r="J1035" s="5">
        <v>1</v>
      </c>
      <c r="K1035" s="3"/>
      <c r="L1035" s="3"/>
      <c r="M1035" s="3"/>
      <c r="N1035" s="3"/>
      <c r="O1035" s="3"/>
      <c r="P1035" s="13">
        <f t="shared" si="92"/>
        <v>41.300000000000004</v>
      </c>
      <c r="Q1035" s="15">
        <f t="shared" si="93"/>
        <v>41.300000000000004</v>
      </c>
      <c r="R1035" s="11" t="s">
        <v>1972</v>
      </c>
      <c r="S1035" s="3" t="s">
        <v>1973</v>
      </c>
      <c r="T1035" s="3" t="s">
        <v>18</v>
      </c>
      <c r="U1035" s="3" t="s">
        <v>1967</v>
      </c>
      <c r="V1035" s="2" t="s">
        <v>20</v>
      </c>
      <c r="W1035" s="21"/>
      <c r="X1035" s="16">
        <v>0.22</v>
      </c>
    </row>
    <row r="1036" spans="1:24" ht="60" x14ac:dyDescent="0.25">
      <c r="A1036" s="17" t="s">
        <v>2008</v>
      </c>
      <c r="B1036" s="17" t="s">
        <v>2771</v>
      </c>
      <c r="C1036" s="5" t="s">
        <v>2768</v>
      </c>
      <c r="D1036" s="13">
        <v>16.366666666666667</v>
      </c>
      <c r="E1036" s="5"/>
      <c r="F1036" s="5"/>
      <c r="G1036" s="5"/>
      <c r="H1036" s="5"/>
      <c r="I1036" s="5"/>
      <c r="J1036" s="5">
        <v>1</v>
      </c>
      <c r="K1036" s="3"/>
      <c r="L1036" s="3"/>
      <c r="M1036" s="3"/>
      <c r="N1036" s="3"/>
      <c r="O1036" s="3"/>
      <c r="P1036" s="13">
        <f t="shared" si="92"/>
        <v>16.366666666666667</v>
      </c>
      <c r="Q1036" s="15">
        <f t="shared" si="93"/>
        <v>16.366666666666667</v>
      </c>
      <c r="R1036" s="11" t="s">
        <v>2006</v>
      </c>
      <c r="S1036" s="3" t="s">
        <v>2007</v>
      </c>
      <c r="T1036" s="3" t="s">
        <v>18</v>
      </c>
      <c r="U1036" s="3" t="s">
        <v>1980</v>
      </c>
      <c r="V1036" s="2" t="s">
        <v>20</v>
      </c>
      <c r="W1036" s="21"/>
      <c r="X1036" s="16">
        <v>0.22</v>
      </c>
    </row>
    <row r="1037" spans="1:24" ht="60" x14ac:dyDescent="0.25">
      <c r="A1037" s="17" t="s">
        <v>2026</v>
      </c>
      <c r="B1037" s="17" t="s">
        <v>2771</v>
      </c>
      <c r="C1037" s="5" t="s">
        <v>2768</v>
      </c>
      <c r="D1037" s="13">
        <v>13.05</v>
      </c>
      <c r="E1037" s="5"/>
      <c r="F1037" s="5"/>
      <c r="G1037" s="5"/>
      <c r="H1037" s="5"/>
      <c r="I1037" s="5"/>
      <c r="J1037" s="5">
        <v>1</v>
      </c>
      <c r="K1037" s="3"/>
      <c r="L1037" s="3"/>
      <c r="M1037" s="3"/>
      <c r="N1037" s="3"/>
      <c r="O1037" s="3"/>
      <c r="P1037" s="13">
        <f t="shared" si="92"/>
        <v>13.05</v>
      </c>
      <c r="Q1037" s="15">
        <f t="shared" si="93"/>
        <v>13.05</v>
      </c>
      <c r="R1037" s="11" t="s">
        <v>2027</v>
      </c>
      <c r="S1037" s="3" t="s">
        <v>2028</v>
      </c>
      <c r="T1037" s="3" t="s">
        <v>18</v>
      </c>
      <c r="U1037" s="3" t="s">
        <v>1980</v>
      </c>
      <c r="V1037" s="2" t="s">
        <v>20</v>
      </c>
      <c r="W1037" s="21"/>
      <c r="X1037" s="16">
        <v>0.22</v>
      </c>
    </row>
    <row r="1038" spans="1:24" ht="60" x14ac:dyDescent="0.25">
      <c r="A1038" s="17" t="s">
        <v>2334</v>
      </c>
      <c r="B1038" s="17" t="s">
        <v>2770</v>
      </c>
      <c r="C1038" s="5" t="s">
        <v>2768</v>
      </c>
      <c r="D1038" s="13">
        <v>30.38</v>
      </c>
      <c r="E1038" s="5"/>
      <c r="F1038" s="5"/>
      <c r="G1038" s="5"/>
      <c r="H1038" s="5"/>
      <c r="I1038" s="5"/>
      <c r="J1038" s="5">
        <v>0</v>
      </c>
      <c r="K1038" s="3"/>
      <c r="L1038" s="3"/>
      <c r="M1038" s="3"/>
      <c r="N1038" s="3"/>
      <c r="O1038" s="3"/>
      <c r="P1038" s="13">
        <f t="shared" si="92"/>
        <v>0</v>
      </c>
      <c r="Q1038" s="15">
        <f t="shared" si="93"/>
        <v>0</v>
      </c>
      <c r="R1038" s="11" t="s">
        <v>2334</v>
      </c>
      <c r="S1038" s="3" t="s">
        <v>2335</v>
      </c>
      <c r="T1038" s="3" t="s">
        <v>2773</v>
      </c>
      <c r="U1038" s="3" t="s">
        <v>2237</v>
      </c>
      <c r="V1038" s="2" t="s">
        <v>3160</v>
      </c>
      <c r="W1038" s="23">
        <v>4038653046096</v>
      </c>
      <c r="X1038" s="16">
        <v>0.22</v>
      </c>
    </row>
    <row r="1039" spans="1:24" ht="60" x14ac:dyDescent="0.25">
      <c r="A1039" s="17" t="s">
        <v>2032</v>
      </c>
      <c r="B1039" s="17" t="s">
        <v>2771</v>
      </c>
      <c r="C1039" s="5" t="s">
        <v>2768</v>
      </c>
      <c r="D1039" s="13">
        <v>13.05</v>
      </c>
      <c r="E1039" s="5"/>
      <c r="F1039" s="5"/>
      <c r="G1039" s="5"/>
      <c r="H1039" s="5"/>
      <c r="I1039" s="5"/>
      <c r="J1039" s="5">
        <v>1</v>
      </c>
      <c r="K1039" s="3"/>
      <c r="L1039" s="3"/>
      <c r="M1039" s="3"/>
      <c r="N1039" s="3"/>
      <c r="O1039" s="3"/>
      <c r="P1039" s="13">
        <f t="shared" si="92"/>
        <v>13.05</v>
      </c>
      <c r="Q1039" s="15">
        <f t="shared" si="93"/>
        <v>13.05</v>
      </c>
      <c r="R1039" s="11" t="s">
        <v>2033</v>
      </c>
      <c r="S1039" s="3" t="s">
        <v>2034</v>
      </c>
      <c r="T1039" s="3" t="s">
        <v>18</v>
      </c>
      <c r="U1039" s="3" t="s">
        <v>1980</v>
      </c>
      <c r="V1039" s="2" t="s">
        <v>20</v>
      </c>
      <c r="W1039" s="21"/>
      <c r="X1039" s="16">
        <v>0.22</v>
      </c>
    </row>
    <row r="1040" spans="1:24" ht="60" x14ac:dyDescent="0.25">
      <c r="A1040" s="17" t="s">
        <v>2035</v>
      </c>
      <c r="B1040" s="17" t="s">
        <v>2771</v>
      </c>
      <c r="C1040" s="5" t="s">
        <v>2768</v>
      </c>
      <c r="D1040" s="13">
        <v>79.933333333333337</v>
      </c>
      <c r="E1040" s="5"/>
      <c r="F1040" s="5"/>
      <c r="G1040" s="5"/>
      <c r="H1040" s="5"/>
      <c r="I1040" s="5"/>
      <c r="J1040" s="5">
        <v>35</v>
      </c>
      <c r="K1040" s="3"/>
      <c r="L1040" s="3"/>
      <c r="M1040" s="3"/>
      <c r="N1040" s="3"/>
      <c r="O1040" s="3"/>
      <c r="P1040" s="13">
        <f t="shared" si="92"/>
        <v>2797.666666666667</v>
      </c>
      <c r="Q1040" s="15">
        <f t="shared" si="93"/>
        <v>2797.666666666667</v>
      </c>
      <c r="R1040" s="11" t="s">
        <v>2036</v>
      </c>
      <c r="S1040" s="3" t="s">
        <v>2037</v>
      </c>
      <c r="T1040" s="3" t="s">
        <v>18</v>
      </c>
      <c r="U1040" s="3" t="s">
        <v>2038</v>
      </c>
      <c r="V1040" s="2" t="s">
        <v>20</v>
      </c>
      <c r="W1040" s="21"/>
      <c r="X1040" s="16">
        <v>0.22</v>
      </c>
    </row>
    <row r="1041" spans="1:24" ht="60" x14ac:dyDescent="0.25">
      <c r="A1041" s="17" t="s">
        <v>2039</v>
      </c>
      <c r="B1041" s="17" t="s">
        <v>2771</v>
      </c>
      <c r="C1041" s="5" t="s">
        <v>2768</v>
      </c>
      <c r="D1041" s="13">
        <v>173.15624999999997</v>
      </c>
      <c r="E1041" s="5"/>
      <c r="F1041" s="5"/>
      <c r="G1041" s="5"/>
      <c r="H1041" s="5"/>
      <c r="I1041" s="5"/>
      <c r="J1041" s="5">
        <v>17</v>
      </c>
      <c r="K1041" s="3"/>
      <c r="L1041" s="3"/>
      <c r="M1041" s="3"/>
      <c r="N1041" s="3"/>
      <c r="O1041" s="3"/>
      <c r="P1041" s="13">
        <f t="shared" si="92"/>
        <v>2943.6562499999995</v>
      </c>
      <c r="Q1041" s="15">
        <f t="shared" si="93"/>
        <v>2943.6562499999995</v>
      </c>
      <c r="R1041" s="11" t="s">
        <v>2040</v>
      </c>
      <c r="S1041" s="3" t="s">
        <v>2041</v>
      </c>
      <c r="T1041" s="3" t="s">
        <v>18</v>
      </c>
      <c r="U1041" s="3" t="s">
        <v>2038</v>
      </c>
      <c r="V1041" s="2" t="s">
        <v>20</v>
      </c>
      <c r="W1041" s="21"/>
      <c r="X1041" s="16">
        <v>0.22</v>
      </c>
    </row>
    <row r="1042" spans="1:24" ht="60" x14ac:dyDescent="0.25">
      <c r="A1042" s="17" t="s">
        <v>2042</v>
      </c>
      <c r="B1042" s="17" t="s">
        <v>2771</v>
      </c>
      <c r="C1042" s="5" t="s">
        <v>2768</v>
      </c>
      <c r="D1042" s="13">
        <v>10.433333333333334</v>
      </c>
      <c r="E1042" s="5"/>
      <c r="F1042" s="5"/>
      <c r="G1042" s="5"/>
      <c r="H1042" s="5"/>
      <c r="I1042" s="5"/>
      <c r="J1042" s="5">
        <v>5</v>
      </c>
      <c r="K1042" s="3"/>
      <c r="L1042" s="3"/>
      <c r="M1042" s="3"/>
      <c r="N1042" s="3"/>
      <c r="O1042" s="3"/>
      <c r="P1042" s="13">
        <f t="shared" si="92"/>
        <v>52.166666666666671</v>
      </c>
      <c r="Q1042" s="15">
        <f t="shared" si="93"/>
        <v>52.166666666666671</v>
      </c>
      <c r="R1042" s="11" t="s">
        <v>2043</v>
      </c>
      <c r="S1042" s="3" t="s">
        <v>2044</v>
      </c>
      <c r="T1042" s="3" t="s">
        <v>18</v>
      </c>
      <c r="U1042" s="3" t="s">
        <v>2045</v>
      </c>
      <c r="V1042" s="2" t="s">
        <v>20</v>
      </c>
      <c r="W1042" s="21"/>
      <c r="X1042" s="16">
        <v>0.22</v>
      </c>
    </row>
    <row r="1043" spans="1:24" ht="60" x14ac:dyDescent="0.25">
      <c r="A1043" s="17" t="s">
        <v>2046</v>
      </c>
      <c r="B1043" s="17" t="s">
        <v>2771</v>
      </c>
      <c r="C1043" s="5" t="s">
        <v>2768</v>
      </c>
      <c r="D1043" s="13">
        <v>10.433333333333334</v>
      </c>
      <c r="E1043" s="5"/>
      <c r="F1043" s="5"/>
      <c r="G1043" s="5"/>
      <c r="H1043" s="5"/>
      <c r="I1043" s="5"/>
      <c r="J1043" s="5">
        <v>5</v>
      </c>
      <c r="K1043" s="3"/>
      <c r="L1043" s="3"/>
      <c r="M1043" s="3"/>
      <c r="N1043" s="3"/>
      <c r="O1043" s="3"/>
      <c r="P1043" s="13">
        <f t="shared" si="92"/>
        <v>52.166666666666671</v>
      </c>
      <c r="Q1043" s="15">
        <f t="shared" si="93"/>
        <v>52.166666666666671</v>
      </c>
      <c r="R1043" s="11" t="s">
        <v>2043</v>
      </c>
      <c r="S1043" s="3" t="s">
        <v>2047</v>
      </c>
      <c r="T1043" s="3" t="s">
        <v>18</v>
      </c>
      <c r="U1043" s="3" t="s">
        <v>2045</v>
      </c>
      <c r="V1043" s="2" t="s">
        <v>20</v>
      </c>
      <c r="W1043" s="21"/>
      <c r="X1043" s="16">
        <v>0.22</v>
      </c>
    </row>
    <row r="1044" spans="1:24" ht="60" x14ac:dyDescent="0.25">
      <c r="A1044" s="17" t="s">
        <v>2048</v>
      </c>
      <c r="B1044" s="17" t="s">
        <v>2771</v>
      </c>
      <c r="C1044" s="5" t="s">
        <v>2768</v>
      </c>
      <c r="D1044" s="13">
        <v>10.433333333333335</v>
      </c>
      <c r="E1044" s="5"/>
      <c r="F1044" s="5"/>
      <c r="G1044" s="5"/>
      <c r="H1044" s="5"/>
      <c r="I1044" s="5"/>
      <c r="J1044" s="5">
        <v>3</v>
      </c>
      <c r="K1044" s="3"/>
      <c r="L1044" s="3"/>
      <c r="M1044" s="3"/>
      <c r="N1044" s="3"/>
      <c r="O1044" s="3"/>
      <c r="P1044" s="13">
        <f t="shared" si="92"/>
        <v>31.300000000000004</v>
      </c>
      <c r="Q1044" s="15">
        <f t="shared" si="93"/>
        <v>31.300000000000004</v>
      </c>
      <c r="R1044" s="11" t="s">
        <v>2043</v>
      </c>
      <c r="S1044" s="3" t="s">
        <v>2049</v>
      </c>
      <c r="T1044" s="3" t="s">
        <v>18</v>
      </c>
      <c r="U1044" s="3" t="s">
        <v>2045</v>
      </c>
      <c r="V1044" s="2" t="s">
        <v>20</v>
      </c>
      <c r="W1044" s="21"/>
      <c r="X1044" s="16">
        <v>0.22</v>
      </c>
    </row>
    <row r="1045" spans="1:24" ht="60" x14ac:dyDescent="0.25">
      <c r="A1045" s="17" t="s">
        <v>2050</v>
      </c>
      <c r="B1045" s="17" t="s">
        <v>2771</v>
      </c>
      <c r="C1045" s="5" t="s">
        <v>2768</v>
      </c>
      <c r="D1045" s="13">
        <v>10.433333333333335</v>
      </c>
      <c r="E1045" s="5"/>
      <c r="F1045" s="5"/>
      <c r="G1045" s="5"/>
      <c r="H1045" s="5"/>
      <c r="I1045" s="5"/>
      <c r="J1045" s="5">
        <v>3</v>
      </c>
      <c r="K1045" s="3"/>
      <c r="L1045" s="3"/>
      <c r="M1045" s="3"/>
      <c r="N1045" s="3"/>
      <c r="O1045" s="3"/>
      <c r="P1045" s="13">
        <f t="shared" si="92"/>
        <v>31.300000000000004</v>
      </c>
      <c r="Q1045" s="15">
        <f t="shared" si="93"/>
        <v>31.300000000000004</v>
      </c>
      <c r="R1045" s="11" t="s">
        <v>2043</v>
      </c>
      <c r="S1045" s="3" t="s">
        <v>2051</v>
      </c>
      <c r="T1045" s="3" t="s">
        <v>18</v>
      </c>
      <c r="U1045" s="3" t="s">
        <v>2045</v>
      </c>
      <c r="V1045" s="2" t="s">
        <v>20</v>
      </c>
      <c r="W1045" s="21"/>
      <c r="X1045" s="16">
        <v>0.22</v>
      </c>
    </row>
    <row r="1046" spans="1:24" ht="45" x14ac:dyDescent="0.25">
      <c r="A1046" s="17" t="s">
        <v>2694</v>
      </c>
      <c r="B1046" s="17" t="s">
        <v>2770</v>
      </c>
      <c r="C1046" s="5" t="s">
        <v>2768</v>
      </c>
      <c r="D1046" s="13">
        <v>43.15</v>
      </c>
      <c r="E1046" s="5"/>
      <c r="F1046" s="5"/>
      <c r="G1046" s="5"/>
      <c r="H1046" s="5"/>
      <c r="I1046" s="5"/>
      <c r="J1046" s="5">
        <v>1</v>
      </c>
      <c r="K1046" s="3"/>
      <c r="L1046" s="3"/>
      <c r="M1046" s="3"/>
      <c r="N1046" s="3"/>
      <c r="O1046" s="3"/>
      <c r="P1046" s="13">
        <f t="shared" si="92"/>
        <v>43.15</v>
      </c>
      <c r="Q1046" s="15">
        <f t="shared" si="93"/>
        <v>43.15</v>
      </c>
      <c r="R1046" s="11" t="s">
        <v>2694</v>
      </c>
      <c r="S1046" s="3" t="s">
        <v>2695</v>
      </c>
      <c r="T1046" s="3" t="s">
        <v>2773</v>
      </c>
      <c r="U1046" s="3" t="s">
        <v>2203</v>
      </c>
      <c r="V1046" s="3" t="s">
        <v>3161</v>
      </c>
      <c r="W1046" s="23">
        <v>4038653046867</v>
      </c>
      <c r="X1046" s="16">
        <v>0.22</v>
      </c>
    </row>
    <row r="1047" spans="1:24" ht="45" x14ac:dyDescent="0.25">
      <c r="A1047" s="17" t="s">
        <v>2696</v>
      </c>
      <c r="B1047" s="17" t="s">
        <v>2770</v>
      </c>
      <c r="C1047" s="5" t="s">
        <v>2768</v>
      </c>
      <c r="D1047" s="13">
        <v>43.15</v>
      </c>
      <c r="E1047" s="5"/>
      <c r="F1047" s="5"/>
      <c r="G1047" s="5"/>
      <c r="H1047" s="5"/>
      <c r="I1047" s="5"/>
      <c r="J1047" s="5">
        <v>1</v>
      </c>
      <c r="K1047" s="3"/>
      <c r="L1047" s="3"/>
      <c r="M1047" s="3"/>
      <c r="N1047" s="3"/>
      <c r="O1047" s="3"/>
      <c r="P1047" s="13">
        <f t="shared" si="92"/>
        <v>43.15</v>
      </c>
      <c r="Q1047" s="15">
        <f t="shared" si="93"/>
        <v>43.15</v>
      </c>
      <c r="R1047" s="11" t="s">
        <v>2696</v>
      </c>
      <c r="S1047" s="3" t="s">
        <v>2697</v>
      </c>
      <c r="T1047" s="3" t="s">
        <v>2773</v>
      </c>
      <c r="U1047" s="3" t="s">
        <v>2203</v>
      </c>
      <c r="V1047" s="3" t="s">
        <v>3162</v>
      </c>
      <c r="W1047" s="23">
        <v>4038653046874</v>
      </c>
      <c r="X1047" s="16">
        <v>0.22</v>
      </c>
    </row>
    <row r="1048" spans="1:24" ht="45" x14ac:dyDescent="0.25">
      <c r="A1048" s="17" t="s">
        <v>2698</v>
      </c>
      <c r="B1048" s="17" t="s">
        <v>2770</v>
      </c>
      <c r="C1048" s="5" t="s">
        <v>2768</v>
      </c>
      <c r="D1048" s="13">
        <v>43.15</v>
      </c>
      <c r="E1048" s="5"/>
      <c r="F1048" s="5"/>
      <c r="G1048" s="5"/>
      <c r="H1048" s="5"/>
      <c r="I1048" s="5"/>
      <c r="J1048" s="5">
        <v>1</v>
      </c>
      <c r="K1048" s="3"/>
      <c r="L1048" s="3"/>
      <c r="M1048" s="3"/>
      <c r="N1048" s="3"/>
      <c r="O1048" s="3"/>
      <c r="P1048" s="13">
        <f t="shared" si="92"/>
        <v>43.15</v>
      </c>
      <c r="Q1048" s="15">
        <f t="shared" si="93"/>
        <v>43.15</v>
      </c>
      <c r="R1048" s="11" t="s">
        <v>2698</v>
      </c>
      <c r="S1048" s="3" t="s">
        <v>2699</v>
      </c>
      <c r="T1048" s="3" t="s">
        <v>2773</v>
      </c>
      <c r="U1048" s="3" t="s">
        <v>2203</v>
      </c>
      <c r="V1048" s="3" t="s">
        <v>3163</v>
      </c>
      <c r="W1048" s="23">
        <v>4038653046881</v>
      </c>
      <c r="X1048" s="16">
        <v>0.22</v>
      </c>
    </row>
    <row r="1049" spans="1:24" ht="45" x14ac:dyDescent="0.25">
      <c r="A1049" s="17" t="s">
        <v>2052</v>
      </c>
      <c r="B1049" s="17" t="s">
        <v>2771</v>
      </c>
      <c r="C1049" s="5" t="s">
        <v>2768</v>
      </c>
      <c r="D1049" s="13">
        <v>347.43333333333334</v>
      </c>
      <c r="E1049" s="5"/>
      <c r="F1049" s="5"/>
      <c r="G1049" s="5"/>
      <c r="H1049" s="5"/>
      <c r="I1049" s="5"/>
      <c r="J1049" s="5">
        <v>1</v>
      </c>
      <c r="K1049" s="3"/>
      <c r="L1049" s="3"/>
      <c r="M1049" s="3"/>
      <c r="N1049" s="3"/>
      <c r="O1049" s="3"/>
      <c r="P1049" s="13">
        <f t="shared" si="92"/>
        <v>347.43333333333334</v>
      </c>
      <c r="Q1049" s="15">
        <f t="shared" si="93"/>
        <v>347.43333333333334</v>
      </c>
      <c r="R1049" s="11" t="s">
        <v>2053</v>
      </c>
      <c r="S1049" s="3" t="s">
        <v>2054</v>
      </c>
      <c r="T1049" s="3" t="s">
        <v>18</v>
      </c>
      <c r="U1049" s="3" t="s">
        <v>2055</v>
      </c>
      <c r="V1049" s="2" t="s">
        <v>20</v>
      </c>
      <c r="W1049" s="21"/>
      <c r="X1049" s="16">
        <v>0.22</v>
      </c>
    </row>
    <row r="1050" spans="1:24" ht="45" x14ac:dyDescent="0.25">
      <c r="A1050" s="17" t="s">
        <v>2065</v>
      </c>
      <c r="B1050" s="17" t="s">
        <v>2771</v>
      </c>
      <c r="C1050" s="5" t="s">
        <v>2768</v>
      </c>
      <c r="D1050" s="13">
        <v>338.75</v>
      </c>
      <c r="E1050" s="5"/>
      <c r="F1050" s="5"/>
      <c r="G1050" s="5"/>
      <c r="H1050" s="5"/>
      <c r="I1050" s="5"/>
      <c r="J1050" s="5">
        <v>1</v>
      </c>
      <c r="K1050" s="3"/>
      <c r="L1050" s="3"/>
      <c r="M1050" s="3"/>
      <c r="N1050" s="3"/>
      <c r="O1050" s="3"/>
      <c r="P1050" s="13">
        <f t="shared" si="92"/>
        <v>338.75</v>
      </c>
      <c r="Q1050" s="15">
        <f t="shared" si="93"/>
        <v>338.75</v>
      </c>
      <c r="R1050" s="11" t="s">
        <v>2066</v>
      </c>
      <c r="S1050" s="3" t="s">
        <v>2067</v>
      </c>
      <c r="T1050" s="3" t="s">
        <v>18</v>
      </c>
      <c r="U1050" s="3" t="s">
        <v>2055</v>
      </c>
      <c r="V1050" s="2" t="s">
        <v>20</v>
      </c>
      <c r="W1050" s="21"/>
      <c r="X1050" s="16">
        <v>0.22</v>
      </c>
    </row>
    <row r="1051" spans="1:24" ht="45" x14ac:dyDescent="0.25">
      <c r="A1051" s="17" t="s">
        <v>2074</v>
      </c>
      <c r="B1051" s="17" t="s">
        <v>2771</v>
      </c>
      <c r="C1051" s="5" t="s">
        <v>2768</v>
      </c>
      <c r="D1051" s="13">
        <v>529.44615384615395</v>
      </c>
      <c r="E1051" s="5"/>
      <c r="F1051" s="5"/>
      <c r="G1051" s="5"/>
      <c r="H1051" s="5"/>
      <c r="I1051" s="5"/>
      <c r="J1051" s="5">
        <v>1</v>
      </c>
      <c r="K1051" s="3"/>
      <c r="L1051" s="3"/>
      <c r="M1051" s="3"/>
      <c r="N1051" s="3"/>
      <c r="O1051" s="3"/>
      <c r="P1051" s="13">
        <f t="shared" si="92"/>
        <v>529.44615384615395</v>
      </c>
      <c r="Q1051" s="15">
        <f t="shared" si="93"/>
        <v>529.44615384615395</v>
      </c>
      <c r="R1051" s="11" t="s">
        <v>2075</v>
      </c>
      <c r="S1051" s="3" t="s">
        <v>2076</v>
      </c>
      <c r="T1051" s="3" t="s">
        <v>18</v>
      </c>
      <c r="U1051" s="3" t="s">
        <v>2055</v>
      </c>
      <c r="V1051" s="2" t="s">
        <v>20</v>
      </c>
      <c r="W1051" s="21"/>
      <c r="X1051" s="16">
        <v>0.22</v>
      </c>
    </row>
    <row r="1052" spans="1:24" ht="45" x14ac:dyDescent="0.25">
      <c r="A1052" s="17" t="s">
        <v>2083</v>
      </c>
      <c r="B1052" s="17" t="s">
        <v>2771</v>
      </c>
      <c r="C1052" s="5" t="s">
        <v>2768</v>
      </c>
      <c r="D1052" s="13">
        <v>254.66666666666669</v>
      </c>
      <c r="E1052" s="5"/>
      <c r="F1052" s="5"/>
      <c r="G1052" s="5"/>
      <c r="H1052" s="5"/>
      <c r="I1052" s="5"/>
      <c r="J1052" s="5">
        <v>2</v>
      </c>
      <c r="K1052" s="3"/>
      <c r="L1052" s="3"/>
      <c r="M1052" s="3"/>
      <c r="N1052" s="3"/>
      <c r="O1052" s="3"/>
      <c r="P1052" s="13">
        <f t="shared" si="92"/>
        <v>509.33333333333337</v>
      </c>
      <c r="Q1052" s="15">
        <f t="shared" si="93"/>
        <v>509.33333333333337</v>
      </c>
      <c r="R1052" s="11" t="s">
        <v>2081</v>
      </c>
      <c r="S1052" s="3" t="s">
        <v>2084</v>
      </c>
      <c r="T1052" s="3" t="s">
        <v>18</v>
      </c>
      <c r="U1052" s="3" t="s">
        <v>2055</v>
      </c>
      <c r="V1052" s="2" t="s">
        <v>20</v>
      </c>
      <c r="W1052" s="21"/>
      <c r="X1052" s="16">
        <v>0.22</v>
      </c>
    </row>
    <row r="1053" spans="1:24" ht="45" x14ac:dyDescent="0.25">
      <c r="A1053" s="17" t="s">
        <v>2085</v>
      </c>
      <c r="B1053" s="17" t="s">
        <v>2771</v>
      </c>
      <c r="C1053" s="5" t="s">
        <v>2768</v>
      </c>
      <c r="D1053" s="13">
        <v>218.03333333333333</v>
      </c>
      <c r="E1053" s="5"/>
      <c r="F1053" s="5"/>
      <c r="G1053" s="5"/>
      <c r="H1053" s="5"/>
      <c r="I1053" s="5"/>
      <c r="J1053" s="5">
        <v>1</v>
      </c>
      <c r="K1053" s="3"/>
      <c r="L1053" s="3"/>
      <c r="M1053" s="3"/>
      <c r="N1053" s="3"/>
      <c r="O1053" s="3"/>
      <c r="P1053" s="13">
        <f t="shared" si="92"/>
        <v>218.03333333333333</v>
      </c>
      <c r="Q1053" s="15">
        <f t="shared" si="93"/>
        <v>218.03333333333333</v>
      </c>
      <c r="R1053" s="11" t="s">
        <v>2086</v>
      </c>
      <c r="S1053" s="3" t="s">
        <v>2087</v>
      </c>
      <c r="T1053" s="3" t="s">
        <v>18</v>
      </c>
      <c r="U1053" s="3" t="s">
        <v>949</v>
      </c>
      <c r="V1053" s="2" t="s">
        <v>20</v>
      </c>
      <c r="W1053" s="21"/>
      <c r="X1053" s="16">
        <v>0.22</v>
      </c>
    </row>
    <row r="1054" spans="1:24" ht="45" x14ac:dyDescent="0.25">
      <c r="A1054" s="17" t="s">
        <v>2088</v>
      </c>
      <c r="B1054" s="17" t="s">
        <v>2771</v>
      </c>
      <c r="C1054" s="5" t="s">
        <v>2768</v>
      </c>
      <c r="D1054" s="13">
        <v>232.03333333333333</v>
      </c>
      <c r="E1054" s="5"/>
      <c r="F1054" s="5"/>
      <c r="G1054" s="5"/>
      <c r="H1054" s="5"/>
      <c r="I1054" s="5"/>
      <c r="J1054" s="5">
        <v>2</v>
      </c>
      <c r="K1054" s="3"/>
      <c r="L1054" s="3"/>
      <c r="M1054" s="3"/>
      <c r="N1054" s="3"/>
      <c r="O1054" s="3"/>
      <c r="P1054" s="13">
        <f t="shared" si="92"/>
        <v>464.06666666666666</v>
      </c>
      <c r="Q1054" s="15">
        <f t="shared" si="93"/>
        <v>464.06666666666666</v>
      </c>
      <c r="R1054" s="11" t="s">
        <v>1035</v>
      </c>
      <c r="S1054" s="3" t="s">
        <v>1036</v>
      </c>
      <c r="T1054" s="3" t="s">
        <v>18</v>
      </c>
      <c r="U1054" s="3" t="s">
        <v>949</v>
      </c>
      <c r="V1054" s="2" t="s">
        <v>20</v>
      </c>
      <c r="W1054" s="21"/>
      <c r="X1054" s="16">
        <v>0.22</v>
      </c>
    </row>
    <row r="1055" spans="1:24" ht="45" x14ac:dyDescent="0.25">
      <c r="A1055" s="17" t="s">
        <v>2089</v>
      </c>
      <c r="B1055" s="17" t="s">
        <v>2771</v>
      </c>
      <c r="C1055" s="5" t="s">
        <v>2768</v>
      </c>
      <c r="D1055" s="13">
        <v>272.38333333333338</v>
      </c>
      <c r="E1055" s="5"/>
      <c r="F1055" s="5"/>
      <c r="G1055" s="5"/>
      <c r="H1055" s="5"/>
      <c r="I1055" s="5"/>
      <c r="J1055" s="5">
        <v>4</v>
      </c>
      <c r="K1055" s="3"/>
      <c r="L1055" s="3"/>
      <c r="M1055" s="3"/>
      <c r="N1055" s="3"/>
      <c r="O1055" s="3"/>
      <c r="P1055" s="13">
        <f t="shared" si="92"/>
        <v>1089.5333333333335</v>
      </c>
      <c r="Q1055" s="15">
        <f t="shared" si="93"/>
        <v>1089.5333333333335</v>
      </c>
      <c r="R1055" s="11" t="s">
        <v>2090</v>
      </c>
      <c r="S1055" s="3" t="s">
        <v>2091</v>
      </c>
      <c r="T1055" s="3" t="s">
        <v>18</v>
      </c>
      <c r="U1055" s="3" t="s">
        <v>949</v>
      </c>
      <c r="V1055" s="2" t="s">
        <v>20</v>
      </c>
      <c r="W1055" s="21"/>
      <c r="X1055" s="16">
        <v>0.22</v>
      </c>
    </row>
    <row r="1056" spans="1:24" ht="45" x14ac:dyDescent="0.25">
      <c r="A1056" s="17" t="s">
        <v>2102</v>
      </c>
      <c r="B1056" s="17" t="s">
        <v>2771</v>
      </c>
      <c r="C1056" s="5" t="s">
        <v>2768</v>
      </c>
      <c r="D1056" s="13">
        <v>288.16666666666669</v>
      </c>
      <c r="E1056" s="5"/>
      <c r="F1056" s="5"/>
      <c r="G1056" s="5"/>
      <c r="H1056" s="5"/>
      <c r="I1056" s="5"/>
      <c r="J1056" s="5">
        <v>1</v>
      </c>
      <c r="K1056" s="3"/>
      <c r="L1056" s="3"/>
      <c r="M1056" s="3"/>
      <c r="N1056" s="3"/>
      <c r="O1056" s="3"/>
      <c r="P1056" s="13">
        <f t="shared" si="92"/>
        <v>288.16666666666669</v>
      </c>
      <c r="Q1056" s="15">
        <f t="shared" si="93"/>
        <v>288.16666666666669</v>
      </c>
      <c r="R1056" s="11" t="s">
        <v>2103</v>
      </c>
      <c r="S1056" s="3" t="s">
        <v>2104</v>
      </c>
      <c r="T1056" s="3" t="s">
        <v>18</v>
      </c>
      <c r="U1056" s="3" t="s">
        <v>384</v>
      </c>
      <c r="V1056" s="2" t="s">
        <v>20</v>
      </c>
      <c r="W1056" s="21"/>
      <c r="X1056" s="16">
        <v>0.22</v>
      </c>
    </row>
    <row r="1057" spans="1:24" ht="60" x14ac:dyDescent="0.25">
      <c r="A1057" s="17" t="s">
        <v>2105</v>
      </c>
      <c r="B1057" s="17" t="s">
        <v>2771</v>
      </c>
      <c r="C1057" s="5" t="s">
        <v>2768</v>
      </c>
      <c r="D1057" s="13">
        <v>363.06666666666666</v>
      </c>
      <c r="E1057" s="5"/>
      <c r="F1057" s="5"/>
      <c r="G1057" s="5"/>
      <c r="H1057" s="5"/>
      <c r="I1057" s="5"/>
      <c r="J1057" s="5">
        <v>16</v>
      </c>
      <c r="K1057" s="3"/>
      <c r="L1057" s="3"/>
      <c r="M1057" s="3"/>
      <c r="N1057" s="3"/>
      <c r="O1057" s="3"/>
      <c r="P1057" s="13">
        <f t="shared" si="92"/>
        <v>5809.0666666666666</v>
      </c>
      <c r="Q1057" s="15">
        <f t="shared" si="93"/>
        <v>5809.0666666666666</v>
      </c>
      <c r="R1057" s="11" t="s">
        <v>2060</v>
      </c>
      <c r="S1057" s="3" t="s">
        <v>2106</v>
      </c>
      <c r="T1057" s="3" t="s">
        <v>18</v>
      </c>
      <c r="U1057" s="3" t="s">
        <v>384</v>
      </c>
      <c r="V1057" s="2" t="s">
        <v>20</v>
      </c>
      <c r="W1057" s="21"/>
      <c r="X1057" s="16">
        <v>0.22</v>
      </c>
    </row>
    <row r="1058" spans="1:24" ht="60" x14ac:dyDescent="0.25">
      <c r="A1058" s="17" t="s">
        <v>2107</v>
      </c>
      <c r="B1058" s="17" t="s">
        <v>2771</v>
      </c>
      <c r="C1058" s="5" t="s">
        <v>2768</v>
      </c>
      <c r="D1058" s="13">
        <v>213.33333333333334</v>
      </c>
      <c r="E1058" s="5"/>
      <c r="F1058" s="5"/>
      <c r="G1058" s="5"/>
      <c r="H1058" s="5"/>
      <c r="I1058" s="5"/>
      <c r="J1058" s="5">
        <v>4</v>
      </c>
      <c r="K1058" s="3"/>
      <c r="L1058" s="3"/>
      <c r="M1058" s="3"/>
      <c r="N1058" s="3"/>
      <c r="O1058" s="3"/>
      <c r="P1058" s="13">
        <f t="shared" si="92"/>
        <v>853.33333333333337</v>
      </c>
      <c r="Q1058" s="15">
        <f t="shared" si="93"/>
        <v>853.33333333333337</v>
      </c>
      <c r="R1058" s="11" t="s">
        <v>2108</v>
      </c>
      <c r="S1058" s="3" t="s">
        <v>2109</v>
      </c>
      <c r="T1058" s="3" t="s">
        <v>18</v>
      </c>
      <c r="U1058" s="3" t="s">
        <v>2055</v>
      </c>
      <c r="V1058" s="2" t="s">
        <v>20</v>
      </c>
      <c r="W1058" s="21"/>
      <c r="X1058" s="16">
        <v>0.22</v>
      </c>
    </row>
    <row r="1059" spans="1:24" ht="33.75" x14ac:dyDescent="0.25">
      <c r="A1059" s="17" t="s">
        <v>2110</v>
      </c>
      <c r="B1059" s="17" t="s">
        <v>2771</v>
      </c>
      <c r="C1059" s="5" t="s">
        <v>2768</v>
      </c>
      <c r="D1059" s="13">
        <v>46.733333333333334</v>
      </c>
      <c r="E1059" s="5"/>
      <c r="F1059" s="5"/>
      <c r="G1059" s="5"/>
      <c r="H1059" s="5"/>
      <c r="I1059" s="5"/>
      <c r="J1059" s="5">
        <v>8</v>
      </c>
      <c r="K1059" s="3"/>
      <c r="L1059" s="3"/>
      <c r="M1059" s="3"/>
      <c r="N1059" s="3"/>
      <c r="O1059" s="3"/>
      <c r="P1059" s="13">
        <f t="shared" si="92"/>
        <v>373.86666666666667</v>
      </c>
      <c r="Q1059" s="15">
        <f t="shared" si="93"/>
        <v>373.86666666666667</v>
      </c>
      <c r="R1059" s="11" t="s">
        <v>2111</v>
      </c>
      <c r="S1059" s="3" t="s">
        <v>2112</v>
      </c>
      <c r="T1059" s="3" t="s">
        <v>18</v>
      </c>
      <c r="U1059" s="3" t="s">
        <v>2113</v>
      </c>
      <c r="V1059" s="2" t="s">
        <v>20</v>
      </c>
      <c r="W1059" s="21"/>
      <c r="X1059" s="16">
        <v>0.22</v>
      </c>
    </row>
    <row r="1060" spans="1:24" ht="33.75" x14ac:dyDescent="0.25">
      <c r="A1060" s="17" t="s">
        <v>2114</v>
      </c>
      <c r="B1060" s="17" t="s">
        <v>2771</v>
      </c>
      <c r="C1060" s="5" t="s">
        <v>2768</v>
      </c>
      <c r="D1060" s="13">
        <v>104.36666666666666</v>
      </c>
      <c r="E1060" s="5"/>
      <c r="F1060" s="5"/>
      <c r="G1060" s="5"/>
      <c r="H1060" s="5"/>
      <c r="I1060" s="5"/>
      <c r="J1060" s="5">
        <v>1</v>
      </c>
      <c r="K1060" s="3"/>
      <c r="L1060" s="3"/>
      <c r="M1060" s="3"/>
      <c r="N1060" s="3"/>
      <c r="O1060" s="3"/>
      <c r="P1060" s="13">
        <f t="shared" si="92"/>
        <v>104.36666666666666</v>
      </c>
      <c r="Q1060" s="15">
        <f t="shared" si="93"/>
        <v>104.36666666666666</v>
      </c>
      <c r="R1060" s="11" t="s">
        <v>2115</v>
      </c>
      <c r="S1060" s="3" t="s">
        <v>2116</v>
      </c>
      <c r="T1060" s="3" t="s">
        <v>18</v>
      </c>
      <c r="U1060" s="3" t="s">
        <v>2113</v>
      </c>
      <c r="V1060" s="2" t="s">
        <v>20</v>
      </c>
      <c r="W1060" s="21"/>
      <c r="X1060" s="16">
        <v>0.22</v>
      </c>
    </row>
    <row r="1061" spans="1:24" ht="33.75" x14ac:dyDescent="0.25">
      <c r="A1061" s="17" t="s">
        <v>2117</v>
      </c>
      <c r="B1061" s="17" t="s">
        <v>2771</v>
      </c>
      <c r="C1061" s="5" t="s">
        <v>2768</v>
      </c>
      <c r="D1061" s="13">
        <v>105.06666666666666</v>
      </c>
      <c r="E1061" s="5"/>
      <c r="F1061" s="5"/>
      <c r="G1061" s="5"/>
      <c r="H1061" s="5"/>
      <c r="I1061" s="5"/>
      <c r="J1061" s="5">
        <v>1</v>
      </c>
      <c r="K1061" s="3"/>
      <c r="L1061" s="3"/>
      <c r="M1061" s="3"/>
      <c r="N1061" s="3"/>
      <c r="O1061" s="3"/>
      <c r="P1061" s="13">
        <f t="shared" si="92"/>
        <v>105.06666666666666</v>
      </c>
      <c r="Q1061" s="15">
        <f t="shared" si="93"/>
        <v>105.06666666666666</v>
      </c>
      <c r="R1061" s="11" t="s">
        <v>2118</v>
      </c>
      <c r="S1061" s="3" t="s">
        <v>2119</v>
      </c>
      <c r="T1061" s="3" t="s">
        <v>18</v>
      </c>
      <c r="U1061" s="3" t="s">
        <v>2120</v>
      </c>
      <c r="V1061" s="2" t="s">
        <v>20</v>
      </c>
      <c r="W1061" s="21"/>
      <c r="X1061" s="16">
        <v>0.22</v>
      </c>
    </row>
    <row r="1062" spans="1:24" ht="45" x14ac:dyDescent="0.25">
      <c r="A1062" s="17" t="s">
        <v>2121</v>
      </c>
      <c r="B1062" s="17" t="s">
        <v>2771</v>
      </c>
      <c r="C1062" s="5" t="s">
        <v>2768</v>
      </c>
      <c r="D1062" s="13">
        <v>48.15</v>
      </c>
      <c r="E1062" s="5"/>
      <c r="F1062" s="5"/>
      <c r="G1062" s="5"/>
      <c r="H1062" s="5"/>
      <c r="I1062" s="5"/>
      <c r="J1062" s="5">
        <v>23</v>
      </c>
      <c r="K1062" s="3"/>
      <c r="L1062" s="3"/>
      <c r="M1062" s="3"/>
      <c r="N1062" s="3"/>
      <c r="O1062" s="3"/>
      <c r="P1062" s="13">
        <f t="shared" si="92"/>
        <v>1107.45</v>
      </c>
      <c r="Q1062" s="15">
        <f t="shared" si="93"/>
        <v>1107.45</v>
      </c>
      <c r="R1062" s="11" t="s">
        <v>2122</v>
      </c>
      <c r="S1062" s="3" t="s">
        <v>2123</v>
      </c>
      <c r="T1062" s="3" t="s">
        <v>18</v>
      </c>
      <c r="U1062" s="3" t="s">
        <v>2120</v>
      </c>
      <c r="V1062" s="2" t="s">
        <v>20</v>
      </c>
      <c r="W1062" s="21"/>
      <c r="X1062" s="16">
        <v>0.22</v>
      </c>
    </row>
    <row r="1063" spans="1:24" ht="45" x14ac:dyDescent="0.25">
      <c r="A1063" s="17" t="s">
        <v>2124</v>
      </c>
      <c r="B1063" s="17" t="s">
        <v>2771</v>
      </c>
      <c r="C1063" s="5" t="s">
        <v>2768</v>
      </c>
      <c r="D1063" s="13">
        <v>119.78333333333335</v>
      </c>
      <c r="E1063" s="5"/>
      <c r="F1063" s="5"/>
      <c r="G1063" s="5"/>
      <c r="H1063" s="5"/>
      <c r="I1063" s="5"/>
      <c r="J1063" s="5">
        <v>3</v>
      </c>
      <c r="K1063" s="3"/>
      <c r="L1063" s="3"/>
      <c r="M1063" s="3"/>
      <c r="N1063" s="3"/>
      <c r="O1063" s="3"/>
      <c r="P1063" s="13">
        <f t="shared" si="92"/>
        <v>359.35</v>
      </c>
      <c r="Q1063" s="15">
        <f t="shared" si="93"/>
        <v>359.35</v>
      </c>
      <c r="R1063" s="11" t="s">
        <v>2125</v>
      </c>
      <c r="S1063" s="3" t="s">
        <v>2126</v>
      </c>
      <c r="T1063" s="3" t="s">
        <v>18</v>
      </c>
      <c r="U1063" s="3" t="s">
        <v>2120</v>
      </c>
      <c r="V1063" s="2" t="s">
        <v>20</v>
      </c>
      <c r="W1063" s="21"/>
      <c r="X1063" s="16">
        <v>0.22</v>
      </c>
    </row>
    <row r="1064" spans="1:24" ht="33.75" x14ac:dyDescent="0.25">
      <c r="A1064" s="17" t="s">
        <v>2127</v>
      </c>
      <c r="B1064" s="17" t="s">
        <v>2771</v>
      </c>
      <c r="C1064" s="5" t="s">
        <v>2768</v>
      </c>
      <c r="D1064" s="13">
        <v>95.933333333333351</v>
      </c>
      <c r="E1064" s="5"/>
      <c r="F1064" s="5"/>
      <c r="G1064" s="5"/>
      <c r="H1064" s="5"/>
      <c r="I1064" s="5"/>
      <c r="J1064" s="5">
        <v>14</v>
      </c>
      <c r="K1064" s="3"/>
      <c r="L1064" s="3"/>
      <c r="M1064" s="3"/>
      <c r="N1064" s="3"/>
      <c r="O1064" s="3"/>
      <c r="P1064" s="13">
        <f t="shared" si="92"/>
        <v>1343.0666666666668</v>
      </c>
      <c r="Q1064" s="15">
        <f t="shared" si="93"/>
        <v>1343.0666666666668</v>
      </c>
      <c r="R1064" s="11" t="s">
        <v>2128</v>
      </c>
      <c r="S1064" s="3" t="s">
        <v>2129</v>
      </c>
      <c r="T1064" s="3" t="s">
        <v>18</v>
      </c>
      <c r="U1064" s="3" t="s">
        <v>2120</v>
      </c>
      <c r="V1064" s="2" t="s">
        <v>20</v>
      </c>
      <c r="W1064" s="21"/>
      <c r="X1064" s="16">
        <v>0.22</v>
      </c>
    </row>
    <row r="1065" spans="1:24" ht="45" x14ac:dyDescent="0.25">
      <c r="A1065" s="17" t="s">
        <v>2130</v>
      </c>
      <c r="B1065" s="17" t="s">
        <v>2771</v>
      </c>
      <c r="C1065" s="5" t="s">
        <v>2768</v>
      </c>
      <c r="D1065" s="13">
        <v>124.9</v>
      </c>
      <c r="E1065" s="5"/>
      <c r="F1065" s="5"/>
      <c r="G1065" s="5"/>
      <c r="H1065" s="5"/>
      <c r="I1065" s="5"/>
      <c r="J1065" s="5">
        <v>1</v>
      </c>
      <c r="K1065" s="3"/>
      <c r="L1065" s="3"/>
      <c r="M1065" s="3"/>
      <c r="N1065" s="3"/>
      <c r="O1065" s="3"/>
      <c r="P1065" s="13">
        <f t="shared" si="92"/>
        <v>124.9</v>
      </c>
      <c r="Q1065" s="15">
        <f t="shared" si="93"/>
        <v>124.9</v>
      </c>
      <c r="R1065" s="11" t="s">
        <v>2131</v>
      </c>
      <c r="S1065" s="3" t="s">
        <v>2132</v>
      </c>
      <c r="T1065" s="3" t="s">
        <v>18</v>
      </c>
      <c r="U1065" s="3" t="s">
        <v>2120</v>
      </c>
      <c r="V1065" s="2" t="s">
        <v>20</v>
      </c>
      <c r="W1065" s="21"/>
      <c r="X1065" s="16">
        <v>0.22</v>
      </c>
    </row>
    <row r="1066" spans="1:24" ht="45" x14ac:dyDescent="0.25">
      <c r="A1066" s="17" t="s">
        <v>2133</v>
      </c>
      <c r="B1066" s="17" t="s">
        <v>2771</v>
      </c>
      <c r="C1066" s="5" t="s">
        <v>2768</v>
      </c>
      <c r="D1066" s="13">
        <v>219.95000000000002</v>
      </c>
      <c r="E1066" s="5"/>
      <c r="F1066" s="5"/>
      <c r="G1066" s="5"/>
      <c r="H1066" s="5"/>
      <c r="I1066" s="5"/>
      <c r="J1066" s="5">
        <v>4</v>
      </c>
      <c r="K1066" s="3"/>
      <c r="L1066" s="3"/>
      <c r="M1066" s="3"/>
      <c r="N1066" s="3"/>
      <c r="O1066" s="3"/>
      <c r="P1066" s="13">
        <f t="shared" si="92"/>
        <v>879.80000000000007</v>
      </c>
      <c r="Q1066" s="15">
        <f t="shared" si="93"/>
        <v>879.80000000000007</v>
      </c>
      <c r="R1066" s="11" t="s">
        <v>2134</v>
      </c>
      <c r="S1066" s="3" t="s">
        <v>2135</v>
      </c>
      <c r="T1066" s="3" t="s">
        <v>18</v>
      </c>
      <c r="U1066" s="3" t="s">
        <v>2120</v>
      </c>
      <c r="V1066" s="2" t="s">
        <v>20</v>
      </c>
      <c r="W1066" s="21"/>
      <c r="X1066" s="16">
        <v>0.22</v>
      </c>
    </row>
    <row r="1067" spans="1:24" ht="33.75" x14ac:dyDescent="0.25">
      <c r="A1067" s="17" t="s">
        <v>2136</v>
      </c>
      <c r="B1067" s="17" t="s">
        <v>2771</v>
      </c>
      <c r="C1067" s="5" t="s">
        <v>2768</v>
      </c>
      <c r="D1067" s="13">
        <v>35.549999999999997</v>
      </c>
      <c r="E1067" s="5"/>
      <c r="F1067" s="5"/>
      <c r="G1067" s="5"/>
      <c r="H1067" s="5"/>
      <c r="I1067" s="5"/>
      <c r="J1067" s="5">
        <v>18</v>
      </c>
      <c r="K1067" s="3"/>
      <c r="L1067" s="3"/>
      <c r="M1067" s="3"/>
      <c r="N1067" s="3"/>
      <c r="O1067" s="3"/>
      <c r="P1067" s="13">
        <f t="shared" si="92"/>
        <v>639.9</v>
      </c>
      <c r="Q1067" s="15">
        <f t="shared" si="93"/>
        <v>639.9</v>
      </c>
      <c r="R1067" s="11" t="s">
        <v>2137</v>
      </c>
      <c r="S1067" s="3" t="s">
        <v>2138</v>
      </c>
      <c r="T1067" s="3" t="s">
        <v>18</v>
      </c>
      <c r="U1067" s="3" t="s">
        <v>1954</v>
      </c>
      <c r="V1067" s="2" t="s">
        <v>20</v>
      </c>
      <c r="W1067" s="21"/>
      <c r="X1067" s="16">
        <v>0.22</v>
      </c>
    </row>
    <row r="1068" spans="1:24" ht="60" x14ac:dyDescent="0.25">
      <c r="A1068" s="17" t="s">
        <v>2143</v>
      </c>
      <c r="B1068" s="17" t="s">
        <v>2771</v>
      </c>
      <c r="C1068" s="5" t="s">
        <v>2768</v>
      </c>
      <c r="D1068" s="13">
        <v>24.35</v>
      </c>
      <c r="E1068" s="5"/>
      <c r="F1068" s="5"/>
      <c r="G1068" s="5"/>
      <c r="H1068" s="5"/>
      <c r="I1068" s="5"/>
      <c r="J1068" s="5">
        <v>2</v>
      </c>
      <c r="K1068" s="3"/>
      <c r="L1068" s="3"/>
      <c r="M1068" s="3"/>
      <c r="N1068" s="3"/>
      <c r="O1068" s="3"/>
      <c r="P1068" s="13">
        <f t="shared" si="92"/>
        <v>48.7</v>
      </c>
      <c r="Q1068" s="15">
        <f t="shared" si="93"/>
        <v>48.7</v>
      </c>
      <c r="R1068" s="11" t="s">
        <v>2144</v>
      </c>
      <c r="S1068" s="3" t="s">
        <v>2145</v>
      </c>
      <c r="T1068" s="3" t="s">
        <v>18</v>
      </c>
      <c r="U1068" s="3" t="s">
        <v>2142</v>
      </c>
      <c r="V1068" s="2" t="s">
        <v>20</v>
      </c>
      <c r="W1068" s="21"/>
      <c r="X1068" s="16">
        <v>0.22</v>
      </c>
    </row>
    <row r="1069" spans="1:24" ht="45" x14ac:dyDescent="0.25">
      <c r="A1069" s="17" t="s">
        <v>2317</v>
      </c>
      <c r="B1069" s="17" t="s">
        <v>2771</v>
      </c>
      <c r="C1069" s="5" t="s">
        <v>2768</v>
      </c>
      <c r="D1069" s="13">
        <v>33.166666666666664</v>
      </c>
      <c r="E1069" s="5"/>
      <c r="F1069" s="5"/>
      <c r="G1069" s="5"/>
      <c r="H1069" s="5"/>
      <c r="I1069" s="5"/>
      <c r="J1069" s="5">
        <v>2</v>
      </c>
      <c r="K1069" s="3"/>
      <c r="L1069" s="3"/>
      <c r="M1069" s="3"/>
      <c r="N1069" s="3"/>
      <c r="O1069" s="3"/>
      <c r="P1069" s="13">
        <f t="shared" si="92"/>
        <v>66.333333333333329</v>
      </c>
      <c r="Q1069" s="15">
        <f t="shared" si="93"/>
        <v>66.333333333333329</v>
      </c>
      <c r="R1069" s="11" t="s">
        <v>2318</v>
      </c>
      <c r="S1069" s="3" t="s">
        <v>2319</v>
      </c>
      <c r="T1069" s="3" t="s">
        <v>2268</v>
      </c>
      <c r="U1069" s="3" t="s">
        <v>2142</v>
      </c>
      <c r="V1069" s="2" t="s">
        <v>20</v>
      </c>
      <c r="W1069" s="21"/>
      <c r="X1069" s="16">
        <v>0.22</v>
      </c>
    </row>
    <row r="1070" spans="1:24" ht="45" x14ac:dyDescent="0.25">
      <c r="A1070" s="17" t="s">
        <v>2320</v>
      </c>
      <c r="B1070" s="17" t="s">
        <v>2771</v>
      </c>
      <c r="C1070" s="5" t="s">
        <v>2768</v>
      </c>
      <c r="D1070" s="13">
        <v>34.416666666666664</v>
      </c>
      <c r="E1070" s="5"/>
      <c r="F1070" s="5"/>
      <c r="G1070" s="5"/>
      <c r="H1070" s="5"/>
      <c r="I1070" s="5"/>
      <c r="J1070" s="5">
        <v>2</v>
      </c>
      <c r="K1070" s="3"/>
      <c r="L1070" s="3"/>
      <c r="M1070" s="3"/>
      <c r="N1070" s="3"/>
      <c r="O1070" s="3"/>
      <c r="P1070" s="13">
        <f t="shared" si="92"/>
        <v>68.833333333333329</v>
      </c>
      <c r="Q1070" s="15">
        <f t="shared" si="93"/>
        <v>68.833333333333329</v>
      </c>
      <c r="R1070" s="11" t="s">
        <v>2321</v>
      </c>
      <c r="S1070" s="3" t="s">
        <v>2322</v>
      </c>
      <c r="T1070" s="3" t="s">
        <v>2268</v>
      </c>
      <c r="U1070" s="3" t="s">
        <v>2142</v>
      </c>
      <c r="V1070" s="2" t="s">
        <v>20</v>
      </c>
      <c r="W1070" s="21"/>
      <c r="X1070" s="16">
        <v>0.22</v>
      </c>
    </row>
    <row r="1071" spans="1:24" ht="45" x14ac:dyDescent="0.25">
      <c r="A1071" s="17" t="s">
        <v>2323</v>
      </c>
      <c r="B1071" s="17" t="s">
        <v>2771</v>
      </c>
      <c r="C1071" s="5" t="s">
        <v>2768</v>
      </c>
      <c r="D1071" s="13">
        <v>34.416666666666664</v>
      </c>
      <c r="E1071" s="5"/>
      <c r="F1071" s="5"/>
      <c r="G1071" s="5"/>
      <c r="H1071" s="5"/>
      <c r="I1071" s="5"/>
      <c r="J1071" s="5">
        <v>1</v>
      </c>
      <c r="K1071" s="3"/>
      <c r="L1071" s="3"/>
      <c r="M1071" s="3"/>
      <c r="N1071" s="3"/>
      <c r="O1071" s="3"/>
      <c r="P1071" s="13">
        <f t="shared" si="92"/>
        <v>34.416666666666664</v>
      </c>
      <c r="Q1071" s="15">
        <f t="shared" si="93"/>
        <v>34.416666666666664</v>
      </c>
      <c r="R1071" s="11" t="s">
        <v>2324</v>
      </c>
      <c r="S1071" s="3" t="s">
        <v>2325</v>
      </c>
      <c r="T1071" s="3" t="s">
        <v>2268</v>
      </c>
      <c r="U1071" s="3" t="s">
        <v>2142</v>
      </c>
      <c r="V1071" s="2" t="s">
        <v>20</v>
      </c>
      <c r="W1071" s="21"/>
      <c r="X1071" s="16">
        <v>0.22</v>
      </c>
    </row>
    <row r="1072" spans="1:24" ht="60" x14ac:dyDescent="0.25">
      <c r="A1072" s="17" t="s">
        <v>2146</v>
      </c>
      <c r="B1072" s="17" t="s">
        <v>2771</v>
      </c>
      <c r="C1072" s="5" t="s">
        <v>2768</v>
      </c>
      <c r="D1072" s="13">
        <v>20.9</v>
      </c>
      <c r="E1072" s="5"/>
      <c r="F1072" s="5"/>
      <c r="G1072" s="5"/>
      <c r="H1072" s="5"/>
      <c r="I1072" s="5"/>
      <c r="J1072" s="5">
        <v>2</v>
      </c>
      <c r="K1072" s="3"/>
      <c r="L1072" s="3"/>
      <c r="M1072" s="3"/>
      <c r="N1072" s="3"/>
      <c r="O1072" s="3"/>
      <c r="P1072" s="13">
        <f t="shared" si="92"/>
        <v>41.8</v>
      </c>
      <c r="Q1072" s="15">
        <f t="shared" si="93"/>
        <v>41.8</v>
      </c>
      <c r="R1072" s="11" t="s">
        <v>2147</v>
      </c>
      <c r="S1072" s="3" t="s">
        <v>2148</v>
      </c>
      <c r="T1072" s="3" t="s">
        <v>18</v>
      </c>
      <c r="U1072" s="3" t="s">
        <v>2142</v>
      </c>
      <c r="V1072" s="2" t="s">
        <v>20</v>
      </c>
      <c r="W1072" s="21"/>
      <c r="X1072" s="16">
        <v>0.22</v>
      </c>
    </row>
    <row r="1073" spans="1:24" ht="60" x14ac:dyDescent="0.25">
      <c r="A1073" s="17" t="s">
        <v>2149</v>
      </c>
      <c r="B1073" s="17" t="s">
        <v>2771</v>
      </c>
      <c r="C1073" s="5" t="s">
        <v>2768</v>
      </c>
      <c r="D1073" s="13">
        <v>18.25</v>
      </c>
      <c r="E1073" s="5"/>
      <c r="F1073" s="5"/>
      <c r="G1073" s="5"/>
      <c r="H1073" s="5"/>
      <c r="I1073" s="5"/>
      <c r="J1073" s="5">
        <v>1</v>
      </c>
      <c r="K1073" s="3"/>
      <c r="L1073" s="3"/>
      <c r="M1073" s="3"/>
      <c r="N1073" s="3"/>
      <c r="O1073" s="3"/>
      <c r="P1073" s="13">
        <f t="shared" si="92"/>
        <v>18.25</v>
      </c>
      <c r="Q1073" s="15">
        <f t="shared" si="93"/>
        <v>18.25</v>
      </c>
      <c r="R1073" s="11" t="s">
        <v>2150</v>
      </c>
      <c r="S1073" s="3" t="s">
        <v>2151</v>
      </c>
      <c r="T1073" s="3" t="s">
        <v>18</v>
      </c>
      <c r="U1073" s="3" t="s">
        <v>2142</v>
      </c>
      <c r="V1073" s="2" t="s">
        <v>20</v>
      </c>
      <c r="W1073" s="21"/>
      <c r="X1073" s="16">
        <v>0.22</v>
      </c>
    </row>
    <row r="1074" spans="1:24" ht="60" x14ac:dyDescent="0.25">
      <c r="A1074" s="17" t="s">
        <v>2152</v>
      </c>
      <c r="B1074" s="17" t="s">
        <v>2771</v>
      </c>
      <c r="C1074" s="5" t="s">
        <v>2768</v>
      </c>
      <c r="D1074" s="13">
        <v>27.650000000000002</v>
      </c>
      <c r="E1074" s="5"/>
      <c r="F1074" s="5"/>
      <c r="G1074" s="5"/>
      <c r="H1074" s="5"/>
      <c r="I1074" s="5"/>
      <c r="J1074" s="5">
        <v>2</v>
      </c>
      <c r="K1074" s="3"/>
      <c r="L1074" s="3"/>
      <c r="M1074" s="3"/>
      <c r="N1074" s="3"/>
      <c r="O1074" s="3"/>
      <c r="P1074" s="13">
        <f t="shared" si="92"/>
        <v>55.300000000000004</v>
      </c>
      <c r="Q1074" s="15">
        <f t="shared" si="93"/>
        <v>55.300000000000004</v>
      </c>
      <c r="R1074" s="11" t="s">
        <v>2153</v>
      </c>
      <c r="S1074" s="3" t="s">
        <v>2154</v>
      </c>
      <c r="T1074" s="3" t="s">
        <v>18</v>
      </c>
      <c r="U1074" s="3" t="s">
        <v>2142</v>
      </c>
      <c r="V1074" s="2" t="s">
        <v>20</v>
      </c>
      <c r="W1074" s="21"/>
      <c r="X1074" s="16">
        <v>0.22</v>
      </c>
    </row>
    <row r="1075" spans="1:24" ht="45" x14ac:dyDescent="0.25">
      <c r="A1075" s="17" t="s">
        <v>2712</v>
      </c>
      <c r="B1075" s="17" t="s">
        <v>2770</v>
      </c>
      <c r="C1075" s="5" t="s">
        <v>2768</v>
      </c>
      <c r="D1075" s="13">
        <v>48.41</v>
      </c>
      <c r="E1075" s="5"/>
      <c r="F1075" s="5"/>
      <c r="G1075" s="5"/>
      <c r="H1075" s="5"/>
      <c r="I1075" s="5"/>
      <c r="J1075" s="5">
        <v>2</v>
      </c>
      <c r="K1075" s="3"/>
      <c r="L1075" s="3"/>
      <c r="M1075" s="3"/>
      <c r="N1075" s="3"/>
      <c r="O1075" s="3"/>
      <c r="P1075" s="13">
        <f t="shared" si="92"/>
        <v>96.82</v>
      </c>
      <c r="Q1075" s="15">
        <f t="shared" si="93"/>
        <v>96.82</v>
      </c>
      <c r="R1075" s="11" t="s">
        <v>2712</v>
      </c>
      <c r="S1075" s="3" t="s">
        <v>2711</v>
      </c>
      <c r="T1075" s="3" t="s">
        <v>2773</v>
      </c>
      <c r="U1075" s="3" t="s">
        <v>3106</v>
      </c>
      <c r="V1075" s="3" t="s">
        <v>3107</v>
      </c>
      <c r="W1075" s="23">
        <v>4038653048380</v>
      </c>
      <c r="X1075" s="16">
        <v>0.22</v>
      </c>
    </row>
    <row r="1076" spans="1:24" ht="45" x14ac:dyDescent="0.25">
      <c r="A1076" s="17" t="s">
        <v>2715</v>
      </c>
      <c r="B1076" s="17" t="s">
        <v>2770</v>
      </c>
      <c r="C1076" s="5" t="s">
        <v>2768</v>
      </c>
      <c r="D1076" s="13">
        <v>48.41</v>
      </c>
      <c r="E1076" s="5"/>
      <c r="F1076" s="5"/>
      <c r="G1076" s="5"/>
      <c r="H1076" s="5"/>
      <c r="I1076" s="5"/>
      <c r="J1076" s="5">
        <v>2</v>
      </c>
      <c r="K1076" s="3"/>
      <c r="L1076" s="3"/>
      <c r="M1076" s="3"/>
      <c r="N1076" s="3"/>
      <c r="O1076" s="3"/>
      <c r="P1076" s="13">
        <f t="shared" si="92"/>
        <v>96.82</v>
      </c>
      <c r="Q1076" s="15">
        <f t="shared" si="93"/>
        <v>96.82</v>
      </c>
      <c r="R1076" s="11" t="s">
        <v>2715</v>
      </c>
      <c r="S1076" s="3" t="s">
        <v>2714</v>
      </c>
      <c r="T1076" s="3" t="s">
        <v>2773</v>
      </c>
      <c r="U1076" s="3" t="s">
        <v>3106</v>
      </c>
      <c r="V1076" s="3" t="s">
        <v>3108</v>
      </c>
      <c r="W1076" s="23">
        <v>4038653048397</v>
      </c>
      <c r="X1076" s="16">
        <v>0.22</v>
      </c>
    </row>
    <row r="1077" spans="1:24" ht="60" x14ac:dyDescent="0.25">
      <c r="A1077" s="17" t="s">
        <v>2155</v>
      </c>
      <c r="B1077" s="17" t="s">
        <v>2771</v>
      </c>
      <c r="C1077" s="5" t="s">
        <v>2768</v>
      </c>
      <c r="D1077" s="13">
        <v>18.25</v>
      </c>
      <c r="E1077" s="5"/>
      <c r="F1077" s="5"/>
      <c r="G1077" s="5"/>
      <c r="H1077" s="5"/>
      <c r="I1077" s="5"/>
      <c r="J1077" s="5">
        <v>1</v>
      </c>
      <c r="K1077" s="3"/>
      <c r="L1077" s="3"/>
      <c r="M1077" s="3"/>
      <c r="N1077" s="3"/>
      <c r="O1077" s="3"/>
      <c r="P1077" s="13">
        <f t="shared" si="92"/>
        <v>18.25</v>
      </c>
      <c r="Q1077" s="15">
        <f t="shared" si="93"/>
        <v>18.25</v>
      </c>
      <c r="R1077" s="11" t="s">
        <v>2156</v>
      </c>
      <c r="S1077" s="3" t="s">
        <v>2157</v>
      </c>
      <c r="T1077" s="3" t="s">
        <v>18</v>
      </c>
      <c r="U1077" s="3" t="s">
        <v>2142</v>
      </c>
      <c r="V1077" s="2" t="s">
        <v>20</v>
      </c>
      <c r="W1077" s="21"/>
      <c r="X1077" s="16">
        <v>0.22</v>
      </c>
    </row>
    <row r="1078" spans="1:24" ht="45" x14ac:dyDescent="0.25">
      <c r="A1078" s="17" t="s">
        <v>2716</v>
      </c>
      <c r="B1078" s="17" t="s">
        <v>2770</v>
      </c>
      <c r="C1078" s="5" t="s">
        <v>2768</v>
      </c>
      <c r="D1078" s="13">
        <v>33.340000000000003</v>
      </c>
      <c r="E1078" s="5"/>
      <c r="F1078" s="5"/>
      <c r="G1078" s="5"/>
      <c r="H1078" s="5"/>
      <c r="I1078" s="5"/>
      <c r="J1078" s="5">
        <v>2</v>
      </c>
      <c r="K1078" s="3"/>
      <c r="L1078" s="3"/>
      <c r="M1078" s="3"/>
      <c r="N1078" s="3"/>
      <c r="O1078" s="3"/>
      <c r="P1078" s="13">
        <f t="shared" si="92"/>
        <v>66.680000000000007</v>
      </c>
      <c r="Q1078" s="15">
        <f t="shared" si="93"/>
        <v>66.680000000000007</v>
      </c>
      <c r="R1078" s="11" t="s">
        <v>2716</v>
      </c>
      <c r="S1078" s="3" t="s">
        <v>2717</v>
      </c>
      <c r="T1078" s="3" t="s">
        <v>2773</v>
      </c>
      <c r="U1078" s="3" t="s">
        <v>3106</v>
      </c>
      <c r="V1078" s="3" t="s">
        <v>3164</v>
      </c>
      <c r="W1078" s="23">
        <v>4038653048410</v>
      </c>
      <c r="X1078" s="16">
        <v>0.22</v>
      </c>
    </row>
    <row r="1079" spans="1:24" ht="45" x14ac:dyDescent="0.25">
      <c r="A1079" s="17" t="s">
        <v>2167</v>
      </c>
      <c r="B1079" s="17" t="s">
        <v>2771</v>
      </c>
      <c r="C1079" s="5" t="s">
        <v>2768</v>
      </c>
      <c r="D1079" s="13">
        <v>213.46666666666673</v>
      </c>
      <c r="E1079" s="5"/>
      <c r="F1079" s="5"/>
      <c r="G1079" s="5"/>
      <c r="H1079" s="5"/>
      <c r="I1079" s="5"/>
      <c r="J1079" s="5">
        <v>25</v>
      </c>
      <c r="K1079" s="3"/>
      <c r="L1079" s="3"/>
      <c r="M1079" s="3"/>
      <c r="N1079" s="3"/>
      <c r="O1079" s="3"/>
      <c r="P1079" s="13">
        <f t="shared" si="92"/>
        <v>5336.6666666666679</v>
      </c>
      <c r="Q1079" s="15">
        <f t="shared" si="93"/>
        <v>5336.6666666666679</v>
      </c>
      <c r="R1079" s="11" t="s">
        <v>2168</v>
      </c>
      <c r="S1079" s="3" t="s">
        <v>2169</v>
      </c>
      <c r="T1079" s="3" t="s">
        <v>18</v>
      </c>
      <c r="U1079" s="3" t="s">
        <v>1954</v>
      </c>
      <c r="V1079" s="2" t="s">
        <v>20</v>
      </c>
      <c r="W1079" s="21"/>
      <c r="X1079" s="16">
        <v>0.22</v>
      </c>
    </row>
    <row r="1080" spans="1:24" ht="45" x14ac:dyDescent="0.25">
      <c r="A1080" s="17" t="s">
        <v>2170</v>
      </c>
      <c r="B1080" s="17" t="s">
        <v>2771</v>
      </c>
      <c r="C1080" s="5" t="s">
        <v>2768</v>
      </c>
      <c r="D1080" s="13">
        <v>236.95</v>
      </c>
      <c r="E1080" s="5"/>
      <c r="F1080" s="5"/>
      <c r="G1080" s="5"/>
      <c r="H1080" s="5"/>
      <c r="I1080" s="5"/>
      <c r="J1080" s="5">
        <v>1</v>
      </c>
      <c r="K1080" s="3"/>
      <c r="L1080" s="3"/>
      <c r="M1080" s="3"/>
      <c r="N1080" s="3"/>
      <c r="O1080" s="3"/>
      <c r="P1080" s="13">
        <f t="shared" si="92"/>
        <v>236.95</v>
      </c>
      <c r="Q1080" s="15">
        <f t="shared" si="93"/>
        <v>236.95</v>
      </c>
      <c r="R1080" s="11" t="s">
        <v>2171</v>
      </c>
      <c r="S1080" s="3" t="s">
        <v>2172</v>
      </c>
      <c r="T1080" s="3" t="s">
        <v>18</v>
      </c>
      <c r="U1080" s="3" t="s">
        <v>1954</v>
      </c>
      <c r="V1080" s="2" t="s">
        <v>20</v>
      </c>
      <c r="W1080" s="21"/>
      <c r="X1080" s="16">
        <v>0.22</v>
      </c>
    </row>
    <row r="1081" spans="1:24" ht="45" x14ac:dyDescent="0.25">
      <c r="A1081" s="17" t="s">
        <v>2721</v>
      </c>
      <c r="B1081" s="17" t="s">
        <v>2770</v>
      </c>
      <c r="C1081" s="5" t="s">
        <v>2768</v>
      </c>
      <c r="D1081" s="13">
        <v>26.95</v>
      </c>
      <c r="E1081" s="5"/>
      <c r="F1081" s="5"/>
      <c r="G1081" s="5"/>
      <c r="H1081" s="5"/>
      <c r="I1081" s="5"/>
      <c r="J1081" s="5">
        <v>15</v>
      </c>
      <c r="K1081" s="3"/>
      <c r="L1081" s="3"/>
      <c r="M1081" s="3"/>
      <c r="N1081" s="3"/>
      <c r="O1081" s="3"/>
      <c r="P1081" s="13">
        <f t="shared" si="92"/>
        <v>404.25</v>
      </c>
      <c r="Q1081" s="15">
        <f t="shared" si="93"/>
        <v>404.25</v>
      </c>
      <c r="R1081" s="11" t="s">
        <v>2721</v>
      </c>
      <c r="S1081" s="3" t="s">
        <v>2722</v>
      </c>
      <c r="T1081" s="3" t="s">
        <v>2773</v>
      </c>
      <c r="U1081" s="3" t="s">
        <v>2897</v>
      </c>
      <c r="V1081" s="3" t="s">
        <v>3165</v>
      </c>
      <c r="W1081" s="23">
        <v>4038653107001</v>
      </c>
      <c r="X1081" s="16">
        <v>0.22</v>
      </c>
    </row>
    <row r="1082" spans="1:24" ht="60" x14ac:dyDescent="0.25">
      <c r="A1082" s="17" t="s">
        <v>2173</v>
      </c>
      <c r="B1082" s="17" t="s">
        <v>2771</v>
      </c>
      <c r="C1082" s="5" t="s">
        <v>2768</v>
      </c>
      <c r="D1082" s="13">
        <v>193.9</v>
      </c>
      <c r="E1082" s="5"/>
      <c r="F1082" s="5"/>
      <c r="G1082" s="5"/>
      <c r="H1082" s="5"/>
      <c r="I1082" s="5"/>
      <c r="J1082" s="5">
        <v>1</v>
      </c>
      <c r="K1082" s="3"/>
      <c r="L1082" s="3"/>
      <c r="M1082" s="3"/>
      <c r="N1082" s="3"/>
      <c r="O1082" s="3"/>
      <c r="P1082" s="13">
        <f t="shared" si="92"/>
        <v>193.9</v>
      </c>
      <c r="Q1082" s="15">
        <f t="shared" si="93"/>
        <v>193.9</v>
      </c>
      <c r="R1082" s="11" t="s">
        <v>2174</v>
      </c>
      <c r="S1082" s="3" t="s">
        <v>2175</v>
      </c>
      <c r="T1082" s="3" t="s">
        <v>18</v>
      </c>
      <c r="U1082" s="3" t="s">
        <v>1954</v>
      </c>
      <c r="V1082" s="2" t="s">
        <v>20</v>
      </c>
      <c r="W1082" s="21"/>
      <c r="X1082" s="16">
        <v>0.22</v>
      </c>
    </row>
    <row r="1083" spans="1:24" ht="45" x14ac:dyDescent="0.25">
      <c r="A1083" s="17" t="s">
        <v>2176</v>
      </c>
      <c r="B1083" s="17" t="s">
        <v>2771</v>
      </c>
      <c r="C1083" s="5" t="s">
        <v>2768</v>
      </c>
      <c r="D1083" s="13">
        <v>101.8</v>
      </c>
      <c r="E1083" s="5"/>
      <c r="F1083" s="5"/>
      <c r="G1083" s="5"/>
      <c r="H1083" s="5"/>
      <c r="I1083" s="5"/>
      <c r="J1083" s="5">
        <v>15</v>
      </c>
      <c r="K1083" s="3"/>
      <c r="L1083" s="3"/>
      <c r="M1083" s="3"/>
      <c r="N1083" s="3"/>
      <c r="O1083" s="3"/>
      <c r="P1083" s="13">
        <f t="shared" si="92"/>
        <v>1527</v>
      </c>
      <c r="Q1083" s="15">
        <f t="shared" si="93"/>
        <v>1527</v>
      </c>
      <c r="R1083" s="11" t="s">
        <v>2177</v>
      </c>
      <c r="S1083" s="3" t="s">
        <v>2178</v>
      </c>
      <c r="T1083" s="3" t="s">
        <v>18</v>
      </c>
      <c r="U1083" s="3" t="s">
        <v>1954</v>
      </c>
      <c r="V1083" s="2" t="s">
        <v>20</v>
      </c>
      <c r="W1083" s="21"/>
      <c r="X1083" s="16">
        <v>0.22</v>
      </c>
    </row>
    <row r="1084" spans="1:24" ht="60" x14ac:dyDescent="0.25">
      <c r="A1084" s="17" t="s">
        <v>2179</v>
      </c>
      <c r="B1084" s="17" t="s">
        <v>2771</v>
      </c>
      <c r="C1084" s="5" t="s">
        <v>2768</v>
      </c>
      <c r="D1084" s="13">
        <v>32.916666666666671</v>
      </c>
      <c r="E1084" s="5"/>
      <c r="F1084" s="5"/>
      <c r="G1084" s="5"/>
      <c r="H1084" s="5"/>
      <c r="I1084" s="5"/>
      <c r="J1084" s="5">
        <v>76</v>
      </c>
      <c r="K1084" s="3"/>
      <c r="L1084" s="3"/>
      <c r="M1084" s="3"/>
      <c r="N1084" s="3"/>
      <c r="O1084" s="3"/>
      <c r="P1084" s="13">
        <f t="shared" si="92"/>
        <v>2501.666666666667</v>
      </c>
      <c r="Q1084" s="15">
        <f t="shared" si="93"/>
        <v>2501.666666666667</v>
      </c>
      <c r="R1084" s="11" t="s">
        <v>738</v>
      </c>
      <c r="S1084" s="3" t="s">
        <v>739</v>
      </c>
      <c r="T1084" s="3" t="s">
        <v>18</v>
      </c>
      <c r="U1084" s="3" t="s">
        <v>669</v>
      </c>
      <c r="V1084" s="2" t="s">
        <v>20</v>
      </c>
      <c r="W1084" s="21"/>
      <c r="X1084" s="16">
        <v>0.22</v>
      </c>
    </row>
    <row r="1085" spans="1:24" ht="45" x14ac:dyDescent="0.25">
      <c r="A1085" s="17" t="s">
        <v>2180</v>
      </c>
      <c r="B1085" s="17" t="s">
        <v>2771</v>
      </c>
      <c r="C1085" s="5" t="s">
        <v>2768</v>
      </c>
      <c r="D1085" s="13">
        <v>20.866666666666667</v>
      </c>
      <c r="E1085" s="5"/>
      <c r="F1085" s="5"/>
      <c r="G1085" s="5"/>
      <c r="H1085" s="5"/>
      <c r="I1085" s="5"/>
      <c r="J1085" s="5">
        <v>39</v>
      </c>
      <c r="K1085" s="3"/>
      <c r="L1085" s="3"/>
      <c r="M1085" s="3"/>
      <c r="N1085" s="3"/>
      <c r="O1085" s="3"/>
      <c r="P1085" s="13">
        <f t="shared" si="92"/>
        <v>813.80000000000007</v>
      </c>
      <c r="Q1085" s="15">
        <f t="shared" si="93"/>
        <v>813.80000000000007</v>
      </c>
      <c r="R1085" s="11" t="s">
        <v>2181</v>
      </c>
      <c r="S1085" s="3" t="s">
        <v>2182</v>
      </c>
      <c r="T1085" s="3" t="s">
        <v>18</v>
      </c>
      <c r="U1085" s="3" t="s">
        <v>1967</v>
      </c>
      <c r="V1085" s="2" t="s">
        <v>20</v>
      </c>
      <c r="W1085" s="21"/>
      <c r="X1085" s="16">
        <v>0.22</v>
      </c>
    </row>
    <row r="1086" spans="1:24" ht="33.75" x14ac:dyDescent="0.25">
      <c r="A1086" s="17" t="s">
        <v>2195</v>
      </c>
      <c r="B1086" s="17" t="s">
        <v>2771</v>
      </c>
      <c r="C1086" s="5" t="s">
        <v>2768</v>
      </c>
      <c r="D1086" s="13">
        <v>90.783333333333331</v>
      </c>
      <c r="E1086" s="5"/>
      <c r="F1086" s="5"/>
      <c r="G1086" s="5"/>
      <c r="H1086" s="5"/>
      <c r="I1086" s="5"/>
      <c r="J1086" s="5">
        <v>4</v>
      </c>
      <c r="K1086" s="3"/>
      <c r="L1086" s="3"/>
      <c r="M1086" s="3"/>
      <c r="N1086" s="3"/>
      <c r="O1086" s="3"/>
      <c r="P1086" s="13">
        <f t="shared" si="92"/>
        <v>363.13333333333333</v>
      </c>
      <c r="Q1086" s="15">
        <f t="shared" si="93"/>
        <v>363.13333333333333</v>
      </c>
      <c r="R1086" s="11" t="s">
        <v>2137</v>
      </c>
      <c r="S1086" s="3" t="s">
        <v>2196</v>
      </c>
      <c r="T1086" s="3" t="s">
        <v>18</v>
      </c>
      <c r="U1086" s="3" t="s">
        <v>1954</v>
      </c>
      <c r="V1086" s="2" t="s">
        <v>20</v>
      </c>
      <c r="W1086" s="21"/>
      <c r="X1086" s="16">
        <v>0.22</v>
      </c>
    </row>
    <row r="1087" spans="1:24" ht="60" x14ac:dyDescent="0.25">
      <c r="A1087" s="17" t="s">
        <v>2197</v>
      </c>
      <c r="B1087" s="17" t="s">
        <v>2771</v>
      </c>
      <c r="C1087" s="5" t="s">
        <v>2768</v>
      </c>
      <c r="D1087" s="13">
        <v>58.35</v>
      </c>
      <c r="E1087" s="5"/>
      <c r="F1087" s="5"/>
      <c r="G1087" s="5"/>
      <c r="H1087" s="5"/>
      <c r="I1087" s="5"/>
      <c r="J1087" s="5">
        <v>4</v>
      </c>
      <c r="K1087" s="3"/>
      <c r="L1087" s="3"/>
      <c r="M1087" s="3"/>
      <c r="N1087" s="3"/>
      <c r="O1087" s="3"/>
      <c r="P1087" s="13">
        <f t="shared" si="92"/>
        <v>233.4</v>
      </c>
      <c r="Q1087" s="15">
        <f t="shared" si="93"/>
        <v>233.4</v>
      </c>
      <c r="R1087" s="11" t="s">
        <v>2198</v>
      </c>
      <c r="S1087" s="3" t="s">
        <v>2199</v>
      </c>
      <c r="T1087" s="3" t="s">
        <v>18</v>
      </c>
      <c r="U1087" s="3" t="s">
        <v>1954</v>
      </c>
      <c r="V1087" s="2" t="s">
        <v>20</v>
      </c>
      <c r="W1087" s="21"/>
      <c r="X1087" s="16">
        <v>0.22</v>
      </c>
    </row>
    <row r="1088" spans="1:24" ht="45" x14ac:dyDescent="0.25">
      <c r="A1088" s="17" t="s">
        <v>2723</v>
      </c>
      <c r="B1088" s="17" t="s">
        <v>2770</v>
      </c>
      <c r="C1088" s="5" t="s">
        <v>2768</v>
      </c>
      <c r="D1088" s="13">
        <v>246</v>
      </c>
      <c r="E1088" s="5"/>
      <c r="F1088" s="5"/>
      <c r="G1088" s="5"/>
      <c r="H1088" s="5"/>
      <c r="I1088" s="5"/>
      <c r="J1088" s="5">
        <v>4</v>
      </c>
      <c r="K1088" s="3"/>
      <c r="L1088" s="3"/>
      <c r="M1088" s="3"/>
      <c r="N1088" s="3"/>
      <c r="O1088" s="3"/>
      <c r="P1088" s="13">
        <f t="shared" si="92"/>
        <v>984</v>
      </c>
      <c r="Q1088" s="15">
        <f t="shared" si="93"/>
        <v>984</v>
      </c>
      <c r="R1088" s="11" t="s">
        <v>2723</v>
      </c>
      <c r="S1088" s="3" t="s">
        <v>2724</v>
      </c>
      <c r="T1088" s="3" t="s">
        <v>2773</v>
      </c>
      <c r="U1088" s="3" t="s">
        <v>3166</v>
      </c>
      <c r="V1088" s="3" t="s">
        <v>3167</v>
      </c>
      <c r="W1088" s="23">
        <v>4046963743659</v>
      </c>
      <c r="X1088" s="16">
        <v>0.22</v>
      </c>
    </row>
    <row r="1089" spans="1:24" ht="60" x14ac:dyDescent="0.25">
      <c r="A1089" s="17" t="s">
        <v>2725</v>
      </c>
      <c r="B1089" s="17" t="s">
        <v>2770</v>
      </c>
      <c r="C1089" s="5" t="s">
        <v>2768</v>
      </c>
      <c r="D1089" s="13">
        <v>154.1679</v>
      </c>
      <c r="E1089" s="5"/>
      <c r="F1089" s="5"/>
      <c r="G1089" s="5"/>
      <c r="H1089" s="5"/>
      <c r="I1089" s="5"/>
      <c r="J1089" s="5">
        <v>2</v>
      </c>
      <c r="K1089" s="3"/>
      <c r="L1089" s="3"/>
      <c r="M1089" s="3"/>
      <c r="N1089" s="3"/>
      <c r="O1089" s="3"/>
      <c r="P1089" s="13">
        <f t="shared" si="92"/>
        <v>308.33580000000001</v>
      </c>
      <c r="Q1089" s="15">
        <f t="shared" si="93"/>
        <v>308.33580000000001</v>
      </c>
      <c r="R1089" s="11" t="s">
        <v>2725</v>
      </c>
      <c r="S1089" s="3" t="s">
        <v>2726</v>
      </c>
      <c r="T1089" s="3" t="s">
        <v>2773</v>
      </c>
      <c r="U1089" s="3" t="s">
        <v>3168</v>
      </c>
      <c r="V1089" s="3" t="s">
        <v>3169</v>
      </c>
      <c r="W1089" s="23">
        <v>4046955283101</v>
      </c>
      <c r="X1089" s="16">
        <v>0.22</v>
      </c>
    </row>
    <row r="1090" spans="1:24" ht="60" x14ac:dyDescent="0.25">
      <c r="A1090" s="17" t="s">
        <v>2727</v>
      </c>
      <c r="B1090" s="17" t="s">
        <v>2770</v>
      </c>
      <c r="C1090" s="5" t="s">
        <v>2768</v>
      </c>
      <c r="D1090" s="13">
        <v>52</v>
      </c>
      <c r="E1090" s="5"/>
      <c r="F1090" s="5"/>
      <c r="G1090" s="5"/>
      <c r="H1090" s="5"/>
      <c r="I1090" s="5"/>
      <c r="J1090" s="5">
        <v>2</v>
      </c>
      <c r="K1090" s="3"/>
      <c r="L1090" s="3"/>
      <c r="M1090" s="3"/>
      <c r="N1090" s="3"/>
      <c r="O1090" s="3"/>
      <c r="P1090" s="13">
        <f t="shared" ref="P1090:P1125" si="94">D1090*J1090</f>
        <v>104</v>
      </c>
      <c r="Q1090" s="15">
        <f t="shared" ref="Q1090:Q1124" si="95">SUM(K1090:P1090)</f>
        <v>104</v>
      </c>
      <c r="R1090" s="11" t="s">
        <v>2727</v>
      </c>
      <c r="S1090" s="3" t="s">
        <v>2728</v>
      </c>
      <c r="T1090" s="3" t="s">
        <v>2773</v>
      </c>
      <c r="U1090" s="3" t="s">
        <v>3166</v>
      </c>
      <c r="V1090" s="3" t="s">
        <v>3170</v>
      </c>
      <c r="W1090" s="23">
        <v>4038653109883</v>
      </c>
      <c r="X1090" s="16">
        <v>0.22</v>
      </c>
    </row>
    <row r="1091" spans="1:24" ht="60" x14ac:dyDescent="0.25">
      <c r="A1091" s="17" t="s">
        <v>2729</v>
      </c>
      <c r="B1091" s="17" t="s">
        <v>2770</v>
      </c>
      <c r="C1091" s="5" t="s">
        <v>2768</v>
      </c>
      <c r="D1091" s="13">
        <v>129</v>
      </c>
      <c r="E1091" s="5"/>
      <c r="F1091" s="5"/>
      <c r="G1091" s="5"/>
      <c r="H1091" s="5"/>
      <c r="I1091" s="5"/>
      <c r="J1091" s="5">
        <v>2</v>
      </c>
      <c r="K1091" s="3"/>
      <c r="L1091" s="3"/>
      <c r="M1091" s="3"/>
      <c r="N1091" s="3"/>
      <c r="O1091" s="3"/>
      <c r="P1091" s="13">
        <f t="shared" si="94"/>
        <v>258</v>
      </c>
      <c r="Q1091" s="15">
        <f t="shared" si="95"/>
        <v>258</v>
      </c>
      <c r="R1091" s="11" t="s">
        <v>2729</v>
      </c>
      <c r="S1091" s="3" t="s">
        <v>2730</v>
      </c>
      <c r="T1091" s="3" t="s">
        <v>2773</v>
      </c>
      <c r="U1091" s="3" t="s">
        <v>3171</v>
      </c>
      <c r="V1091" s="3" t="s">
        <v>3172</v>
      </c>
      <c r="W1091" s="23">
        <v>4038653109890</v>
      </c>
      <c r="X1091" s="16">
        <v>0.22</v>
      </c>
    </row>
    <row r="1092" spans="1:24" ht="60" x14ac:dyDescent="0.25">
      <c r="A1092" s="17" t="s">
        <v>2731</v>
      </c>
      <c r="B1092" s="17" t="s">
        <v>2770</v>
      </c>
      <c r="C1092" s="5" t="s">
        <v>2768</v>
      </c>
      <c r="D1092" s="13">
        <v>129</v>
      </c>
      <c r="E1092" s="5"/>
      <c r="F1092" s="5"/>
      <c r="G1092" s="5"/>
      <c r="H1092" s="5"/>
      <c r="I1092" s="5"/>
      <c r="J1092" s="5">
        <v>2</v>
      </c>
      <c r="K1092" s="3"/>
      <c r="L1092" s="3"/>
      <c r="M1092" s="3"/>
      <c r="N1092" s="3"/>
      <c r="O1092" s="3"/>
      <c r="P1092" s="13">
        <f t="shared" si="94"/>
        <v>258</v>
      </c>
      <c r="Q1092" s="15">
        <f t="shared" si="95"/>
        <v>258</v>
      </c>
      <c r="R1092" s="11" t="s">
        <v>2731</v>
      </c>
      <c r="S1092" s="3" t="s">
        <v>2732</v>
      </c>
      <c r="T1092" s="3" t="s">
        <v>2773</v>
      </c>
      <c r="U1092" s="3" t="s">
        <v>3171</v>
      </c>
      <c r="V1092" s="3" t="s">
        <v>3173</v>
      </c>
      <c r="W1092" s="23">
        <v>4038653109906</v>
      </c>
      <c r="X1092" s="16">
        <v>0.22</v>
      </c>
    </row>
    <row r="1093" spans="1:24" ht="60" x14ac:dyDescent="0.25">
      <c r="A1093" s="17" t="s">
        <v>2733</v>
      </c>
      <c r="B1093" s="17" t="s">
        <v>2770</v>
      </c>
      <c r="C1093" s="5" t="s">
        <v>2768</v>
      </c>
      <c r="D1093" s="13">
        <v>129</v>
      </c>
      <c r="E1093" s="5"/>
      <c r="F1093" s="5"/>
      <c r="G1093" s="5"/>
      <c r="H1093" s="5"/>
      <c r="I1093" s="5"/>
      <c r="J1093" s="5">
        <v>2</v>
      </c>
      <c r="K1093" s="3"/>
      <c r="L1093" s="3"/>
      <c r="M1093" s="3"/>
      <c r="N1093" s="3"/>
      <c r="O1093" s="3"/>
      <c r="P1093" s="13">
        <f t="shared" si="94"/>
        <v>258</v>
      </c>
      <c r="Q1093" s="15">
        <f t="shared" si="95"/>
        <v>258</v>
      </c>
      <c r="R1093" s="11" t="s">
        <v>2733</v>
      </c>
      <c r="S1093" s="3" t="s">
        <v>2734</v>
      </c>
      <c r="T1093" s="3" t="s">
        <v>2773</v>
      </c>
      <c r="U1093" s="3" t="s">
        <v>3174</v>
      </c>
      <c r="V1093" s="3" t="s">
        <v>3175</v>
      </c>
      <c r="W1093" s="23">
        <v>4038653109920</v>
      </c>
      <c r="X1093" s="16">
        <v>0.22</v>
      </c>
    </row>
    <row r="1094" spans="1:24" ht="60" x14ac:dyDescent="0.25">
      <c r="A1094" s="17" t="s">
        <v>2735</v>
      </c>
      <c r="B1094" s="17" t="s">
        <v>2770</v>
      </c>
      <c r="C1094" s="5" t="s">
        <v>2768</v>
      </c>
      <c r="D1094" s="13">
        <v>204</v>
      </c>
      <c r="E1094" s="5"/>
      <c r="F1094" s="5"/>
      <c r="G1094" s="5"/>
      <c r="H1094" s="5"/>
      <c r="I1094" s="5"/>
      <c r="J1094" s="5">
        <v>2</v>
      </c>
      <c r="K1094" s="3"/>
      <c r="L1094" s="3"/>
      <c r="M1094" s="3"/>
      <c r="N1094" s="3"/>
      <c r="O1094" s="3"/>
      <c r="P1094" s="13">
        <f t="shared" si="94"/>
        <v>408</v>
      </c>
      <c r="Q1094" s="15">
        <f t="shared" si="95"/>
        <v>408</v>
      </c>
      <c r="R1094" s="11" t="s">
        <v>2735</v>
      </c>
      <c r="S1094" s="3" t="s">
        <v>2736</v>
      </c>
      <c r="T1094" s="3" t="s">
        <v>2773</v>
      </c>
      <c r="U1094" s="3" t="s">
        <v>3166</v>
      </c>
      <c r="V1094" s="3" t="s">
        <v>3176</v>
      </c>
      <c r="W1094" s="23">
        <v>4038653109937</v>
      </c>
      <c r="X1094" s="16">
        <v>0.22</v>
      </c>
    </row>
    <row r="1095" spans="1:24" ht="60" x14ac:dyDescent="0.25">
      <c r="A1095" s="17" t="s">
        <v>2737</v>
      </c>
      <c r="B1095" s="17" t="s">
        <v>2770</v>
      </c>
      <c r="C1095" s="5" t="s">
        <v>2768</v>
      </c>
      <c r="D1095" s="13">
        <v>340</v>
      </c>
      <c r="E1095" s="5"/>
      <c r="F1095" s="5"/>
      <c r="G1095" s="5"/>
      <c r="H1095" s="5"/>
      <c r="I1095" s="5"/>
      <c r="J1095" s="5">
        <v>2</v>
      </c>
      <c r="K1095" s="3"/>
      <c r="L1095" s="3"/>
      <c r="M1095" s="3"/>
      <c r="N1095" s="3"/>
      <c r="O1095" s="3"/>
      <c r="P1095" s="13">
        <f t="shared" si="94"/>
        <v>680</v>
      </c>
      <c r="Q1095" s="15">
        <f t="shared" si="95"/>
        <v>680</v>
      </c>
      <c r="R1095" s="11" t="s">
        <v>2737</v>
      </c>
      <c r="S1095" s="3" t="s">
        <v>2738</v>
      </c>
      <c r="T1095" s="3" t="s">
        <v>2773</v>
      </c>
      <c r="U1095" s="3" t="s">
        <v>3166</v>
      </c>
      <c r="V1095" s="3" t="s">
        <v>3177</v>
      </c>
      <c r="W1095" s="23">
        <v>4038653050437</v>
      </c>
      <c r="X1095" s="16">
        <v>0.22</v>
      </c>
    </row>
    <row r="1096" spans="1:24" ht="45" x14ac:dyDescent="0.25">
      <c r="A1096" s="17" t="s">
        <v>2739</v>
      </c>
      <c r="B1096" s="17" t="s">
        <v>2770</v>
      </c>
      <c r="C1096" s="5" t="s">
        <v>2768</v>
      </c>
      <c r="D1096" s="13">
        <v>154.1679</v>
      </c>
      <c r="E1096" s="5"/>
      <c r="F1096" s="5"/>
      <c r="G1096" s="5"/>
      <c r="H1096" s="5"/>
      <c r="I1096" s="5"/>
      <c r="J1096" s="5">
        <v>2</v>
      </c>
      <c r="K1096" s="3"/>
      <c r="L1096" s="3"/>
      <c r="M1096" s="3"/>
      <c r="N1096" s="3"/>
      <c r="O1096" s="3"/>
      <c r="P1096" s="13">
        <f t="shared" si="94"/>
        <v>308.33580000000001</v>
      </c>
      <c r="Q1096" s="15">
        <f t="shared" si="95"/>
        <v>308.33580000000001</v>
      </c>
      <c r="R1096" s="11" t="s">
        <v>2739</v>
      </c>
      <c r="S1096" s="3" t="s">
        <v>2740</v>
      </c>
      <c r="T1096" s="3" t="s">
        <v>2773</v>
      </c>
      <c r="U1096" s="3" t="s">
        <v>3178</v>
      </c>
      <c r="V1096" s="3" t="s">
        <v>3179</v>
      </c>
      <c r="W1096" s="23">
        <v>4046955289226</v>
      </c>
      <c r="X1096" s="16">
        <v>0.22</v>
      </c>
    </row>
    <row r="1097" spans="1:24" ht="60" x14ac:dyDescent="0.25">
      <c r="A1097" s="17" t="s">
        <v>2741</v>
      </c>
      <c r="B1097" s="17" t="s">
        <v>2770</v>
      </c>
      <c r="C1097" s="5" t="s">
        <v>2768</v>
      </c>
      <c r="D1097" s="13">
        <v>154.1679</v>
      </c>
      <c r="E1097" s="5"/>
      <c r="F1097" s="5"/>
      <c r="G1097" s="5"/>
      <c r="H1097" s="5"/>
      <c r="I1097" s="5"/>
      <c r="J1097" s="5">
        <v>2</v>
      </c>
      <c r="K1097" s="3"/>
      <c r="L1097" s="3"/>
      <c r="M1097" s="3"/>
      <c r="N1097" s="3"/>
      <c r="O1097" s="3"/>
      <c r="P1097" s="13">
        <f t="shared" si="94"/>
        <v>308.33580000000001</v>
      </c>
      <c r="Q1097" s="15">
        <f t="shared" si="95"/>
        <v>308.33580000000001</v>
      </c>
      <c r="R1097" s="11" t="s">
        <v>2741</v>
      </c>
      <c r="S1097" s="3" t="s">
        <v>2742</v>
      </c>
      <c r="T1097" s="3" t="s">
        <v>2773</v>
      </c>
      <c r="U1097" s="3" t="s">
        <v>3178</v>
      </c>
      <c r="V1097" s="3" t="s">
        <v>3180</v>
      </c>
      <c r="W1097" s="23">
        <v>4046955289233</v>
      </c>
      <c r="X1097" s="16">
        <v>0.22</v>
      </c>
    </row>
    <row r="1098" spans="1:24" ht="45" x14ac:dyDescent="0.25">
      <c r="A1098" s="17" t="s">
        <v>2200</v>
      </c>
      <c r="B1098" s="17" t="s">
        <v>2771</v>
      </c>
      <c r="C1098" s="5" t="s">
        <v>2768</v>
      </c>
      <c r="D1098" s="13">
        <v>77.816666666666663</v>
      </c>
      <c r="E1098" s="5"/>
      <c r="F1098" s="5"/>
      <c r="G1098" s="5"/>
      <c r="H1098" s="5"/>
      <c r="I1098" s="5"/>
      <c r="J1098" s="5">
        <v>2</v>
      </c>
      <c r="K1098" s="3"/>
      <c r="L1098" s="3"/>
      <c r="M1098" s="3"/>
      <c r="N1098" s="3"/>
      <c r="O1098" s="3"/>
      <c r="P1098" s="13">
        <f t="shared" si="94"/>
        <v>155.63333333333333</v>
      </c>
      <c r="Q1098" s="15">
        <f t="shared" si="95"/>
        <v>155.63333333333333</v>
      </c>
      <c r="R1098" s="11" t="s">
        <v>2201</v>
      </c>
      <c r="S1098" s="3" t="s">
        <v>2202</v>
      </c>
      <c r="T1098" s="3" t="s">
        <v>18</v>
      </c>
      <c r="U1098" s="3" t="s">
        <v>2203</v>
      </c>
      <c r="V1098" s="2" t="s">
        <v>20</v>
      </c>
      <c r="W1098" s="21"/>
      <c r="X1098" s="16">
        <v>0.22</v>
      </c>
    </row>
    <row r="1099" spans="1:24" ht="45" x14ac:dyDescent="0.25">
      <c r="A1099" s="17" t="s">
        <v>2204</v>
      </c>
      <c r="B1099" s="17" t="s">
        <v>2771</v>
      </c>
      <c r="C1099" s="5" t="s">
        <v>2768</v>
      </c>
      <c r="D1099" s="13">
        <v>13.283333333333335</v>
      </c>
      <c r="E1099" s="5"/>
      <c r="F1099" s="5"/>
      <c r="G1099" s="5"/>
      <c r="H1099" s="5"/>
      <c r="I1099" s="5"/>
      <c r="J1099" s="5">
        <v>23</v>
      </c>
      <c r="K1099" s="3"/>
      <c r="L1099" s="3"/>
      <c r="M1099" s="3"/>
      <c r="N1099" s="3"/>
      <c r="O1099" s="3"/>
      <c r="P1099" s="13">
        <f t="shared" si="94"/>
        <v>305.51666666666671</v>
      </c>
      <c r="Q1099" s="15">
        <f t="shared" si="95"/>
        <v>305.51666666666671</v>
      </c>
      <c r="R1099" s="11" t="s">
        <v>2205</v>
      </c>
      <c r="S1099" s="3" t="s">
        <v>2206</v>
      </c>
      <c r="T1099" s="3" t="s">
        <v>18</v>
      </c>
      <c r="U1099" s="3" t="s">
        <v>1122</v>
      </c>
      <c r="V1099" s="2" t="s">
        <v>20</v>
      </c>
      <c r="W1099" s="21"/>
      <c r="X1099" s="16">
        <v>0.22</v>
      </c>
    </row>
    <row r="1100" spans="1:24" ht="45" x14ac:dyDescent="0.25">
      <c r="A1100" s="17" t="s">
        <v>2207</v>
      </c>
      <c r="B1100" s="17" t="s">
        <v>2771</v>
      </c>
      <c r="C1100" s="5" t="s">
        <v>2768</v>
      </c>
      <c r="D1100" s="13">
        <v>13.75</v>
      </c>
      <c r="E1100" s="5"/>
      <c r="F1100" s="5"/>
      <c r="G1100" s="5"/>
      <c r="H1100" s="5"/>
      <c r="I1100" s="5"/>
      <c r="J1100" s="5">
        <v>21</v>
      </c>
      <c r="K1100" s="3"/>
      <c r="L1100" s="3"/>
      <c r="M1100" s="3"/>
      <c r="N1100" s="3"/>
      <c r="O1100" s="3"/>
      <c r="P1100" s="13">
        <f t="shared" si="94"/>
        <v>288.75</v>
      </c>
      <c r="Q1100" s="15">
        <f t="shared" si="95"/>
        <v>288.75</v>
      </c>
      <c r="R1100" s="11" t="s">
        <v>2208</v>
      </c>
      <c r="S1100" s="3" t="s">
        <v>2209</v>
      </c>
      <c r="T1100" s="3" t="s">
        <v>18</v>
      </c>
      <c r="U1100" s="3" t="s">
        <v>1122</v>
      </c>
      <c r="V1100" s="2" t="s">
        <v>20</v>
      </c>
      <c r="W1100" s="21"/>
      <c r="X1100" s="16">
        <v>0.22</v>
      </c>
    </row>
    <row r="1101" spans="1:24" ht="45" x14ac:dyDescent="0.25">
      <c r="A1101" s="17" t="s">
        <v>2210</v>
      </c>
      <c r="B1101" s="17" t="s">
        <v>2771</v>
      </c>
      <c r="C1101" s="5" t="s">
        <v>2768</v>
      </c>
      <c r="D1101" s="13">
        <v>14.716666666666669</v>
      </c>
      <c r="E1101" s="5"/>
      <c r="F1101" s="5"/>
      <c r="G1101" s="5"/>
      <c r="H1101" s="5"/>
      <c r="I1101" s="5"/>
      <c r="J1101" s="5">
        <v>7</v>
      </c>
      <c r="K1101" s="3"/>
      <c r="L1101" s="3"/>
      <c r="M1101" s="3"/>
      <c r="N1101" s="3"/>
      <c r="O1101" s="3"/>
      <c r="P1101" s="13">
        <f t="shared" si="94"/>
        <v>103.01666666666668</v>
      </c>
      <c r="Q1101" s="15">
        <f t="shared" si="95"/>
        <v>103.01666666666668</v>
      </c>
      <c r="R1101" s="11" t="s">
        <v>2211</v>
      </c>
      <c r="S1101" s="3" t="s">
        <v>2212</v>
      </c>
      <c r="T1101" s="3" t="s">
        <v>18</v>
      </c>
      <c r="U1101" s="3" t="s">
        <v>1122</v>
      </c>
      <c r="V1101" s="2" t="s">
        <v>20</v>
      </c>
      <c r="W1101" s="21"/>
      <c r="X1101" s="16">
        <v>0.22</v>
      </c>
    </row>
    <row r="1102" spans="1:24" ht="45" x14ac:dyDescent="0.25">
      <c r="A1102" s="17" t="s">
        <v>2213</v>
      </c>
      <c r="B1102" s="17" t="s">
        <v>2771</v>
      </c>
      <c r="C1102" s="5" t="s">
        <v>2768</v>
      </c>
      <c r="D1102" s="13">
        <v>14.000000000000002</v>
      </c>
      <c r="E1102" s="5"/>
      <c r="F1102" s="5"/>
      <c r="G1102" s="5"/>
      <c r="H1102" s="5"/>
      <c r="I1102" s="5"/>
      <c r="J1102" s="5">
        <v>16</v>
      </c>
      <c r="K1102" s="3"/>
      <c r="L1102" s="3"/>
      <c r="M1102" s="3"/>
      <c r="N1102" s="3"/>
      <c r="O1102" s="3"/>
      <c r="P1102" s="13">
        <f t="shared" si="94"/>
        <v>224.00000000000003</v>
      </c>
      <c r="Q1102" s="15">
        <f t="shared" si="95"/>
        <v>224.00000000000003</v>
      </c>
      <c r="R1102" s="11" t="s">
        <v>2214</v>
      </c>
      <c r="S1102" s="3" t="s">
        <v>2215</v>
      </c>
      <c r="T1102" s="3" t="s">
        <v>18</v>
      </c>
      <c r="U1102" s="3" t="s">
        <v>1122</v>
      </c>
      <c r="V1102" s="2" t="s">
        <v>20</v>
      </c>
      <c r="W1102" s="21"/>
      <c r="X1102" s="16">
        <v>0.22</v>
      </c>
    </row>
    <row r="1103" spans="1:24" ht="45" x14ac:dyDescent="0.25">
      <c r="A1103" s="17" t="s">
        <v>2220</v>
      </c>
      <c r="B1103" s="17" t="s">
        <v>2771</v>
      </c>
      <c r="C1103" s="5" t="s">
        <v>2768</v>
      </c>
      <c r="D1103" s="13">
        <v>14.000000000000002</v>
      </c>
      <c r="E1103" s="5"/>
      <c r="F1103" s="5"/>
      <c r="G1103" s="5"/>
      <c r="H1103" s="5"/>
      <c r="I1103" s="5"/>
      <c r="J1103" s="5">
        <v>4</v>
      </c>
      <c r="K1103" s="3"/>
      <c r="L1103" s="3"/>
      <c r="M1103" s="3"/>
      <c r="N1103" s="3"/>
      <c r="O1103" s="3"/>
      <c r="P1103" s="13">
        <f t="shared" si="94"/>
        <v>56.000000000000007</v>
      </c>
      <c r="Q1103" s="15">
        <f t="shared" si="95"/>
        <v>56.000000000000007</v>
      </c>
      <c r="R1103" s="11" t="s">
        <v>2214</v>
      </c>
      <c r="S1103" s="3" t="s">
        <v>2221</v>
      </c>
      <c r="T1103" s="3" t="s">
        <v>18</v>
      </c>
      <c r="U1103" s="3" t="s">
        <v>1122</v>
      </c>
      <c r="V1103" s="2" t="s">
        <v>20</v>
      </c>
      <c r="W1103" s="21"/>
      <c r="X1103" s="16">
        <v>0.22</v>
      </c>
    </row>
    <row r="1104" spans="1:24" ht="45" x14ac:dyDescent="0.25">
      <c r="A1104" s="17" t="s">
        <v>2222</v>
      </c>
      <c r="B1104" s="17" t="s">
        <v>2771</v>
      </c>
      <c r="C1104" s="5" t="s">
        <v>2768</v>
      </c>
      <c r="D1104" s="13">
        <v>74.338709677419359</v>
      </c>
      <c r="E1104" s="5"/>
      <c r="F1104" s="5"/>
      <c r="G1104" s="5"/>
      <c r="H1104" s="5"/>
      <c r="I1104" s="5"/>
      <c r="J1104" s="5">
        <v>4</v>
      </c>
      <c r="K1104" s="3"/>
      <c r="L1104" s="3"/>
      <c r="M1104" s="3"/>
      <c r="N1104" s="3"/>
      <c r="O1104" s="3"/>
      <c r="P1104" s="13">
        <f t="shared" si="94"/>
        <v>297.35483870967744</v>
      </c>
      <c r="Q1104" s="15">
        <f t="shared" si="95"/>
        <v>297.35483870967744</v>
      </c>
      <c r="R1104" s="11" t="s">
        <v>2223</v>
      </c>
      <c r="S1104" s="3" t="s">
        <v>2224</v>
      </c>
      <c r="T1104" s="3" t="s">
        <v>18</v>
      </c>
      <c r="U1104" s="3" t="s">
        <v>1122</v>
      </c>
      <c r="V1104" s="2" t="s">
        <v>20</v>
      </c>
      <c r="W1104" s="21"/>
      <c r="X1104" s="16">
        <v>0.22</v>
      </c>
    </row>
    <row r="1105" spans="1:24" ht="45" x14ac:dyDescent="0.25">
      <c r="A1105" s="17" t="s">
        <v>2326</v>
      </c>
      <c r="B1105" s="17" t="s">
        <v>2771</v>
      </c>
      <c r="C1105" s="5" t="s">
        <v>2768</v>
      </c>
      <c r="D1105" s="13">
        <v>62.5</v>
      </c>
      <c r="E1105" s="5"/>
      <c r="F1105" s="5"/>
      <c r="G1105" s="5"/>
      <c r="H1105" s="5"/>
      <c r="I1105" s="5"/>
      <c r="J1105" s="5">
        <v>2</v>
      </c>
      <c r="K1105" s="3"/>
      <c r="L1105" s="3"/>
      <c r="M1105" s="3"/>
      <c r="N1105" s="3"/>
      <c r="O1105" s="3"/>
      <c r="P1105" s="13">
        <f t="shared" si="94"/>
        <v>125</v>
      </c>
      <c r="Q1105" s="15">
        <f t="shared" si="95"/>
        <v>125</v>
      </c>
      <c r="R1105" s="11" t="s">
        <v>2327</v>
      </c>
      <c r="S1105" s="3" t="s">
        <v>2328</v>
      </c>
      <c r="T1105" s="3" t="s">
        <v>2268</v>
      </c>
      <c r="U1105" s="3" t="s">
        <v>2329</v>
      </c>
      <c r="V1105" s="2" t="s">
        <v>20</v>
      </c>
      <c r="W1105" s="21"/>
      <c r="X1105" s="16">
        <v>0.22</v>
      </c>
    </row>
    <row r="1106" spans="1:24" ht="60" x14ac:dyDescent="0.25">
      <c r="A1106" s="17" t="s">
        <v>2228</v>
      </c>
      <c r="B1106" s="17" t="s">
        <v>2771</v>
      </c>
      <c r="C1106" s="5" t="s">
        <v>2768</v>
      </c>
      <c r="D1106" s="13">
        <v>69.083333333333343</v>
      </c>
      <c r="E1106" s="5"/>
      <c r="F1106" s="5"/>
      <c r="G1106" s="5"/>
      <c r="H1106" s="5"/>
      <c r="I1106" s="5"/>
      <c r="J1106" s="5">
        <v>2</v>
      </c>
      <c r="K1106" s="3"/>
      <c r="L1106" s="3"/>
      <c r="M1106" s="3"/>
      <c r="N1106" s="3"/>
      <c r="O1106" s="3"/>
      <c r="P1106" s="13">
        <f t="shared" si="94"/>
        <v>138.16666666666669</v>
      </c>
      <c r="Q1106" s="15">
        <f t="shared" si="95"/>
        <v>138.16666666666669</v>
      </c>
      <c r="R1106" s="11" t="s">
        <v>2229</v>
      </c>
      <c r="S1106" s="3" t="s">
        <v>2230</v>
      </c>
      <c r="T1106" s="3" t="s">
        <v>18</v>
      </c>
      <c r="U1106" s="3" t="s">
        <v>86</v>
      </c>
      <c r="V1106" s="2" t="s">
        <v>20</v>
      </c>
      <c r="W1106" s="21"/>
      <c r="X1106" s="16">
        <v>0.22</v>
      </c>
    </row>
    <row r="1107" spans="1:24" ht="60" x14ac:dyDescent="0.25">
      <c r="A1107" s="17" t="s">
        <v>2231</v>
      </c>
      <c r="B1107" s="17" t="s">
        <v>2771</v>
      </c>
      <c r="C1107" s="5" t="s">
        <v>2768</v>
      </c>
      <c r="D1107" s="13">
        <v>75.13333333333334</v>
      </c>
      <c r="E1107" s="5"/>
      <c r="F1107" s="5"/>
      <c r="G1107" s="5"/>
      <c r="H1107" s="5"/>
      <c r="I1107" s="5"/>
      <c r="J1107" s="5">
        <v>1</v>
      </c>
      <c r="K1107" s="3"/>
      <c r="L1107" s="3"/>
      <c r="M1107" s="3"/>
      <c r="N1107" s="3"/>
      <c r="O1107" s="3"/>
      <c r="P1107" s="13">
        <f t="shared" si="94"/>
        <v>75.13333333333334</v>
      </c>
      <c r="Q1107" s="15">
        <f t="shared" si="95"/>
        <v>75.13333333333334</v>
      </c>
      <c r="R1107" s="11" t="s">
        <v>2232</v>
      </c>
      <c r="S1107" s="3" t="s">
        <v>2233</v>
      </c>
      <c r="T1107" s="3" t="s">
        <v>18</v>
      </c>
      <c r="U1107" s="3" t="s">
        <v>86</v>
      </c>
      <c r="V1107" s="2" t="s">
        <v>20</v>
      </c>
      <c r="W1107" s="21"/>
      <c r="X1107" s="16">
        <v>0.22</v>
      </c>
    </row>
    <row r="1108" spans="1:24" ht="45" x14ac:dyDescent="0.25">
      <c r="A1108" s="17" t="s">
        <v>2234</v>
      </c>
      <c r="B1108" s="17" t="s">
        <v>2771</v>
      </c>
      <c r="C1108" s="5" t="s">
        <v>2768</v>
      </c>
      <c r="D1108" s="13">
        <v>45.383333333333333</v>
      </c>
      <c r="E1108" s="5"/>
      <c r="F1108" s="5"/>
      <c r="G1108" s="5"/>
      <c r="H1108" s="5"/>
      <c r="I1108" s="5"/>
      <c r="J1108" s="5">
        <v>2</v>
      </c>
      <c r="K1108" s="3"/>
      <c r="L1108" s="3"/>
      <c r="M1108" s="3"/>
      <c r="N1108" s="3"/>
      <c r="O1108" s="3"/>
      <c r="P1108" s="13">
        <f t="shared" si="94"/>
        <v>90.766666666666666</v>
      </c>
      <c r="Q1108" s="15">
        <f t="shared" si="95"/>
        <v>90.766666666666666</v>
      </c>
      <c r="R1108" s="11" t="s">
        <v>2235</v>
      </c>
      <c r="S1108" s="3" t="s">
        <v>2236</v>
      </c>
      <c r="T1108" s="3" t="s">
        <v>18</v>
      </c>
      <c r="U1108" s="3" t="s">
        <v>2237</v>
      </c>
      <c r="V1108" s="2" t="s">
        <v>20</v>
      </c>
      <c r="W1108" s="21"/>
      <c r="X1108" s="16">
        <v>0.22</v>
      </c>
    </row>
    <row r="1109" spans="1:24" ht="45" x14ac:dyDescent="0.25">
      <c r="A1109" s="17" t="s">
        <v>2330</v>
      </c>
      <c r="B1109" s="17" t="s">
        <v>2771</v>
      </c>
      <c r="C1109" s="5" t="s">
        <v>2768</v>
      </c>
      <c r="D1109" s="13">
        <v>41.916666666666664</v>
      </c>
      <c r="E1109" s="5"/>
      <c r="F1109" s="5"/>
      <c r="G1109" s="5"/>
      <c r="H1109" s="5"/>
      <c r="I1109" s="5"/>
      <c r="J1109" s="5">
        <v>2</v>
      </c>
      <c r="K1109" s="3"/>
      <c r="L1109" s="3"/>
      <c r="M1109" s="3"/>
      <c r="N1109" s="3"/>
      <c r="O1109" s="3"/>
      <c r="P1109" s="13">
        <f t="shared" si="94"/>
        <v>83.833333333333329</v>
      </c>
      <c r="Q1109" s="15">
        <f t="shared" si="95"/>
        <v>83.833333333333329</v>
      </c>
      <c r="R1109" s="11" t="s">
        <v>2331</v>
      </c>
      <c r="S1109" s="3" t="s">
        <v>2332</v>
      </c>
      <c r="T1109" s="3" t="s">
        <v>2268</v>
      </c>
      <c r="U1109" s="3" t="s">
        <v>2333</v>
      </c>
      <c r="V1109" s="2" t="s">
        <v>20</v>
      </c>
      <c r="W1109" s="21"/>
      <c r="X1109" s="16">
        <v>0.22</v>
      </c>
    </row>
    <row r="1110" spans="1:24" ht="45" x14ac:dyDescent="0.25">
      <c r="A1110" s="17" t="s">
        <v>2238</v>
      </c>
      <c r="B1110" s="17" t="s">
        <v>2771</v>
      </c>
      <c r="C1110" s="5" t="s">
        <v>2768</v>
      </c>
      <c r="D1110" s="13">
        <v>38.9</v>
      </c>
      <c r="E1110" s="5"/>
      <c r="F1110" s="5"/>
      <c r="G1110" s="5"/>
      <c r="H1110" s="5"/>
      <c r="I1110" s="5"/>
      <c r="J1110" s="5">
        <v>3</v>
      </c>
      <c r="K1110" s="3"/>
      <c r="L1110" s="3"/>
      <c r="M1110" s="3"/>
      <c r="N1110" s="3"/>
      <c r="O1110" s="3"/>
      <c r="P1110" s="13">
        <f t="shared" si="94"/>
        <v>116.69999999999999</v>
      </c>
      <c r="Q1110" s="15">
        <f t="shared" si="95"/>
        <v>116.69999999999999</v>
      </c>
      <c r="R1110" s="11" t="s">
        <v>2239</v>
      </c>
      <c r="S1110" s="3" t="s">
        <v>2240</v>
      </c>
      <c r="T1110" s="3" t="s">
        <v>18</v>
      </c>
      <c r="U1110" s="3" t="s">
        <v>1122</v>
      </c>
      <c r="V1110" s="2" t="s">
        <v>20</v>
      </c>
      <c r="W1110" s="21"/>
      <c r="X1110" s="16">
        <v>0.22</v>
      </c>
    </row>
    <row r="1111" spans="1:24" ht="75" x14ac:dyDescent="0.25">
      <c r="A1111" s="17" t="s">
        <v>2743</v>
      </c>
      <c r="B1111" s="17" t="s">
        <v>2770</v>
      </c>
      <c r="C1111" s="5" t="s">
        <v>2768</v>
      </c>
      <c r="D1111" s="13">
        <v>7.33</v>
      </c>
      <c r="E1111" s="5"/>
      <c r="F1111" s="5"/>
      <c r="G1111" s="5"/>
      <c r="H1111" s="5"/>
      <c r="I1111" s="5"/>
      <c r="J1111" s="5">
        <v>2</v>
      </c>
      <c r="K1111" s="3"/>
      <c r="L1111" s="3"/>
      <c r="M1111" s="3"/>
      <c r="N1111" s="3"/>
      <c r="O1111" s="3"/>
      <c r="P1111" s="13">
        <f t="shared" si="94"/>
        <v>14.66</v>
      </c>
      <c r="Q1111" s="15">
        <f t="shared" si="95"/>
        <v>14.66</v>
      </c>
      <c r="R1111" s="11" t="s">
        <v>2743</v>
      </c>
      <c r="S1111" s="3" t="s">
        <v>2744</v>
      </c>
      <c r="T1111" s="3" t="s">
        <v>2773</v>
      </c>
      <c r="U1111" s="3" t="s">
        <v>2957</v>
      </c>
      <c r="V1111" s="3" t="s">
        <v>3181</v>
      </c>
      <c r="W1111" s="23">
        <v>4038653053353</v>
      </c>
      <c r="X1111" s="16">
        <v>0.22</v>
      </c>
    </row>
    <row r="1112" spans="1:24" ht="75" x14ac:dyDescent="0.25">
      <c r="A1112" s="17" t="s">
        <v>2745</v>
      </c>
      <c r="B1112" s="17" t="s">
        <v>2770</v>
      </c>
      <c r="C1112" s="5" t="s">
        <v>2768</v>
      </c>
      <c r="D1112" s="13">
        <v>1254.8150000000001</v>
      </c>
      <c r="E1112" s="5"/>
      <c r="F1112" s="5"/>
      <c r="G1112" s="5"/>
      <c r="H1112" s="5"/>
      <c r="I1112" s="5"/>
      <c r="J1112" s="5">
        <v>1</v>
      </c>
      <c r="K1112" s="3"/>
      <c r="L1112" s="3"/>
      <c r="M1112" s="3"/>
      <c r="N1112" s="3"/>
      <c r="O1112" s="3"/>
      <c r="P1112" s="13">
        <f t="shared" si="94"/>
        <v>1254.8150000000001</v>
      </c>
      <c r="Q1112" s="15">
        <f t="shared" si="95"/>
        <v>1254.8150000000001</v>
      </c>
      <c r="R1112" s="11" t="s">
        <v>2745</v>
      </c>
      <c r="S1112" s="3" t="s">
        <v>2746</v>
      </c>
      <c r="T1112" s="3" t="s">
        <v>2773</v>
      </c>
      <c r="U1112" s="3" t="s">
        <v>3182</v>
      </c>
      <c r="V1112" s="3" t="s">
        <v>3183</v>
      </c>
      <c r="W1112" s="23">
        <v>4046963093976</v>
      </c>
      <c r="X1112" s="16">
        <v>0.22</v>
      </c>
    </row>
    <row r="1113" spans="1:24" ht="60" x14ac:dyDescent="0.25">
      <c r="A1113" s="17" t="s">
        <v>2747</v>
      </c>
      <c r="B1113" s="17" t="s">
        <v>2770</v>
      </c>
      <c r="C1113" s="5" t="s">
        <v>2768</v>
      </c>
      <c r="D1113" s="13">
        <v>347.51</v>
      </c>
      <c r="E1113" s="5"/>
      <c r="F1113" s="5"/>
      <c r="G1113" s="5"/>
      <c r="H1113" s="5"/>
      <c r="I1113" s="5"/>
      <c r="J1113" s="5">
        <v>1</v>
      </c>
      <c r="K1113" s="3"/>
      <c r="L1113" s="3"/>
      <c r="M1113" s="3"/>
      <c r="N1113" s="3"/>
      <c r="O1113" s="3"/>
      <c r="P1113" s="13">
        <f t="shared" si="94"/>
        <v>347.51</v>
      </c>
      <c r="Q1113" s="15">
        <f t="shared" si="95"/>
        <v>347.51</v>
      </c>
      <c r="R1113" s="11" t="s">
        <v>2747</v>
      </c>
      <c r="S1113" s="3" t="s">
        <v>2748</v>
      </c>
      <c r="T1113" s="3" t="s">
        <v>2773</v>
      </c>
      <c r="U1113" s="3" t="s">
        <v>1760</v>
      </c>
      <c r="V1113" s="3" t="s">
        <v>3184</v>
      </c>
      <c r="W1113" s="23">
        <v>4046963094027</v>
      </c>
      <c r="X1113" s="16">
        <v>0.22</v>
      </c>
    </row>
    <row r="1114" spans="1:24" ht="60" x14ac:dyDescent="0.25">
      <c r="A1114" s="17" t="s">
        <v>2749</v>
      </c>
      <c r="B1114" s="17" t="s">
        <v>2770</v>
      </c>
      <c r="C1114" s="5" t="s">
        <v>2768</v>
      </c>
      <c r="D1114" s="13">
        <v>347.51</v>
      </c>
      <c r="E1114" s="5"/>
      <c r="F1114" s="5"/>
      <c r="G1114" s="5"/>
      <c r="H1114" s="5"/>
      <c r="I1114" s="5"/>
      <c r="J1114" s="5">
        <v>1</v>
      </c>
      <c r="K1114" s="3"/>
      <c r="L1114" s="3"/>
      <c r="M1114" s="3"/>
      <c r="N1114" s="3"/>
      <c r="O1114" s="3"/>
      <c r="P1114" s="13">
        <f t="shared" si="94"/>
        <v>347.51</v>
      </c>
      <c r="Q1114" s="15">
        <f t="shared" si="95"/>
        <v>347.51</v>
      </c>
      <c r="R1114" s="11" t="s">
        <v>2749</v>
      </c>
      <c r="S1114" s="3" t="s">
        <v>2750</v>
      </c>
      <c r="T1114" s="3" t="s">
        <v>2773</v>
      </c>
      <c r="U1114" s="3" t="s">
        <v>1760</v>
      </c>
      <c r="V1114" s="3" t="s">
        <v>3185</v>
      </c>
      <c r="W1114" s="23">
        <v>4046963094034</v>
      </c>
      <c r="X1114" s="16">
        <v>0.22</v>
      </c>
    </row>
    <row r="1115" spans="1:24" ht="60" x14ac:dyDescent="0.25">
      <c r="A1115" s="17" t="s">
        <v>2751</v>
      </c>
      <c r="B1115" s="17" t="s">
        <v>2770</v>
      </c>
      <c r="C1115" s="5" t="s">
        <v>2768</v>
      </c>
      <c r="D1115" s="13">
        <v>347.51</v>
      </c>
      <c r="E1115" s="5"/>
      <c r="F1115" s="5"/>
      <c r="G1115" s="5"/>
      <c r="H1115" s="5"/>
      <c r="I1115" s="5"/>
      <c r="J1115" s="5">
        <v>1</v>
      </c>
      <c r="K1115" s="3"/>
      <c r="L1115" s="3"/>
      <c r="M1115" s="3"/>
      <c r="N1115" s="3"/>
      <c r="O1115" s="3"/>
      <c r="P1115" s="13">
        <f t="shared" si="94"/>
        <v>347.51</v>
      </c>
      <c r="Q1115" s="15">
        <f t="shared" si="95"/>
        <v>347.51</v>
      </c>
      <c r="R1115" s="11" t="s">
        <v>2751</v>
      </c>
      <c r="S1115" s="3" t="s">
        <v>2752</v>
      </c>
      <c r="T1115" s="3" t="s">
        <v>2773</v>
      </c>
      <c r="U1115" s="3" t="s">
        <v>1760</v>
      </c>
      <c r="V1115" s="3" t="s">
        <v>3186</v>
      </c>
      <c r="W1115" s="23">
        <v>4046963094041</v>
      </c>
      <c r="X1115" s="16">
        <v>0.22</v>
      </c>
    </row>
    <row r="1116" spans="1:24" ht="60" x14ac:dyDescent="0.25">
      <c r="A1116" s="17" t="s">
        <v>2753</v>
      </c>
      <c r="B1116" s="17" t="s">
        <v>2770</v>
      </c>
      <c r="C1116" s="5" t="s">
        <v>2768</v>
      </c>
      <c r="D1116" s="13">
        <v>347.51</v>
      </c>
      <c r="E1116" s="5"/>
      <c r="F1116" s="5"/>
      <c r="G1116" s="5"/>
      <c r="H1116" s="5"/>
      <c r="I1116" s="5"/>
      <c r="J1116" s="5">
        <v>1</v>
      </c>
      <c r="K1116" s="3"/>
      <c r="L1116" s="3"/>
      <c r="M1116" s="3"/>
      <c r="N1116" s="3"/>
      <c r="O1116" s="3"/>
      <c r="P1116" s="13">
        <f t="shared" si="94"/>
        <v>347.51</v>
      </c>
      <c r="Q1116" s="15">
        <f t="shared" si="95"/>
        <v>347.51</v>
      </c>
      <c r="R1116" s="11" t="s">
        <v>2753</v>
      </c>
      <c r="S1116" s="3" t="s">
        <v>2754</v>
      </c>
      <c r="T1116" s="3" t="s">
        <v>2773</v>
      </c>
      <c r="U1116" s="3" t="s">
        <v>1760</v>
      </c>
      <c r="V1116" s="3" t="s">
        <v>3187</v>
      </c>
      <c r="W1116" s="23">
        <v>4046963094058</v>
      </c>
      <c r="X1116" s="16">
        <v>0.22</v>
      </c>
    </row>
    <row r="1117" spans="1:24" ht="60" x14ac:dyDescent="0.25">
      <c r="A1117" s="17" t="s">
        <v>2755</v>
      </c>
      <c r="B1117" s="17" t="s">
        <v>2770</v>
      </c>
      <c r="C1117" s="5" t="s">
        <v>2768</v>
      </c>
      <c r="D1117" s="13">
        <v>347.51</v>
      </c>
      <c r="E1117" s="5"/>
      <c r="F1117" s="5"/>
      <c r="G1117" s="5"/>
      <c r="H1117" s="5"/>
      <c r="I1117" s="5"/>
      <c r="J1117" s="5">
        <v>1</v>
      </c>
      <c r="K1117" s="3"/>
      <c r="L1117" s="3"/>
      <c r="M1117" s="3"/>
      <c r="N1117" s="3"/>
      <c r="O1117" s="3"/>
      <c r="P1117" s="13">
        <f t="shared" si="94"/>
        <v>347.51</v>
      </c>
      <c r="Q1117" s="15">
        <f t="shared" si="95"/>
        <v>347.51</v>
      </c>
      <c r="R1117" s="11" t="s">
        <v>2755</v>
      </c>
      <c r="S1117" s="3" t="s">
        <v>2756</v>
      </c>
      <c r="T1117" s="3" t="s">
        <v>2773</v>
      </c>
      <c r="U1117" s="3" t="s">
        <v>1760</v>
      </c>
      <c r="V1117" s="3" t="s">
        <v>3188</v>
      </c>
      <c r="W1117" s="23">
        <v>4046963094065</v>
      </c>
      <c r="X1117" s="16">
        <v>0.22</v>
      </c>
    </row>
    <row r="1118" spans="1:24" ht="60" x14ac:dyDescent="0.25">
      <c r="A1118" s="17" t="s">
        <v>2757</v>
      </c>
      <c r="B1118" s="17" t="s">
        <v>2770</v>
      </c>
      <c r="C1118" s="5" t="s">
        <v>2768</v>
      </c>
      <c r="D1118" s="13">
        <v>347.51</v>
      </c>
      <c r="E1118" s="5"/>
      <c r="F1118" s="5"/>
      <c r="G1118" s="5"/>
      <c r="H1118" s="5"/>
      <c r="I1118" s="5"/>
      <c r="J1118" s="5">
        <v>1</v>
      </c>
      <c r="K1118" s="3"/>
      <c r="L1118" s="3"/>
      <c r="M1118" s="3"/>
      <c r="N1118" s="3"/>
      <c r="O1118" s="3"/>
      <c r="P1118" s="13">
        <f t="shared" si="94"/>
        <v>347.51</v>
      </c>
      <c r="Q1118" s="15">
        <f t="shared" si="95"/>
        <v>347.51</v>
      </c>
      <c r="R1118" s="11" t="s">
        <v>2757</v>
      </c>
      <c r="S1118" s="3" t="s">
        <v>2758</v>
      </c>
      <c r="T1118" s="3" t="s">
        <v>2773</v>
      </c>
      <c r="U1118" s="3" t="s">
        <v>1760</v>
      </c>
      <c r="V1118" s="3" t="s">
        <v>3189</v>
      </c>
      <c r="W1118" s="23">
        <v>4046963094072</v>
      </c>
      <c r="X1118" s="16">
        <v>0.22</v>
      </c>
    </row>
    <row r="1119" spans="1:24" ht="60" x14ac:dyDescent="0.25">
      <c r="A1119" s="17" t="s">
        <v>2759</v>
      </c>
      <c r="B1119" s="17" t="s">
        <v>2770</v>
      </c>
      <c r="C1119" s="5" t="s">
        <v>2768</v>
      </c>
      <c r="D1119" s="13">
        <v>347.51</v>
      </c>
      <c r="E1119" s="5"/>
      <c r="F1119" s="5"/>
      <c r="G1119" s="5"/>
      <c r="H1119" s="5"/>
      <c r="I1119" s="5"/>
      <c r="J1119" s="5">
        <v>1</v>
      </c>
      <c r="K1119" s="3"/>
      <c r="L1119" s="3"/>
      <c r="M1119" s="3"/>
      <c r="N1119" s="3"/>
      <c r="O1119" s="3"/>
      <c r="P1119" s="13">
        <f t="shared" si="94"/>
        <v>347.51</v>
      </c>
      <c r="Q1119" s="15">
        <f t="shared" si="95"/>
        <v>347.51</v>
      </c>
      <c r="R1119" s="11" t="s">
        <v>2759</v>
      </c>
      <c r="S1119" s="3" t="s">
        <v>2760</v>
      </c>
      <c r="T1119" s="3" t="s">
        <v>2773</v>
      </c>
      <c r="U1119" s="3" t="s">
        <v>1760</v>
      </c>
      <c r="V1119" s="3" t="s">
        <v>3190</v>
      </c>
      <c r="W1119" s="23">
        <v>4046963094089</v>
      </c>
      <c r="X1119" s="16">
        <v>0.22</v>
      </c>
    </row>
    <row r="1120" spans="1:24" ht="60" x14ac:dyDescent="0.25">
      <c r="A1120" s="17" t="s">
        <v>2761</v>
      </c>
      <c r="B1120" s="17" t="s">
        <v>2770</v>
      </c>
      <c r="C1120" s="5" t="s">
        <v>2768</v>
      </c>
      <c r="D1120" s="13">
        <v>347.51</v>
      </c>
      <c r="E1120" s="5"/>
      <c r="F1120" s="5"/>
      <c r="G1120" s="5"/>
      <c r="H1120" s="5"/>
      <c r="I1120" s="5"/>
      <c r="J1120" s="5">
        <v>2</v>
      </c>
      <c r="K1120" s="3"/>
      <c r="L1120" s="3"/>
      <c r="M1120" s="3"/>
      <c r="N1120" s="3"/>
      <c r="O1120" s="3"/>
      <c r="P1120" s="13">
        <f t="shared" si="94"/>
        <v>695.02</v>
      </c>
      <c r="Q1120" s="15">
        <f t="shared" si="95"/>
        <v>695.02</v>
      </c>
      <c r="R1120" s="11" t="s">
        <v>2761</v>
      </c>
      <c r="S1120" s="3" t="s">
        <v>2762</v>
      </c>
      <c r="T1120" s="3" t="s">
        <v>2773</v>
      </c>
      <c r="U1120" s="3" t="s">
        <v>1760</v>
      </c>
      <c r="V1120" s="3" t="s">
        <v>3191</v>
      </c>
      <c r="W1120" s="23">
        <v>4046963094096</v>
      </c>
      <c r="X1120" s="16">
        <v>0.22</v>
      </c>
    </row>
    <row r="1121" spans="1:24" ht="45" x14ac:dyDescent="0.25">
      <c r="A1121" s="17" t="s">
        <v>2763</v>
      </c>
      <c r="B1121" s="17" t="s">
        <v>2770</v>
      </c>
      <c r="C1121" s="5" t="s">
        <v>2768</v>
      </c>
      <c r="D1121" s="13">
        <v>413.44</v>
      </c>
      <c r="E1121" s="5"/>
      <c r="F1121" s="5"/>
      <c r="G1121" s="5"/>
      <c r="H1121" s="5"/>
      <c r="I1121" s="5"/>
      <c r="J1121" s="5">
        <v>1</v>
      </c>
      <c r="K1121" s="3"/>
      <c r="L1121" s="3"/>
      <c r="M1121" s="3"/>
      <c r="N1121" s="3"/>
      <c r="O1121" s="3"/>
      <c r="P1121" s="13">
        <f t="shared" si="94"/>
        <v>413.44</v>
      </c>
      <c r="Q1121" s="15">
        <f t="shared" si="95"/>
        <v>413.44</v>
      </c>
      <c r="R1121" s="11" t="s">
        <v>2763</v>
      </c>
      <c r="S1121" s="3" t="s">
        <v>2764</v>
      </c>
      <c r="T1121" s="3" t="s">
        <v>2773</v>
      </c>
      <c r="U1121" s="3" t="s">
        <v>3192</v>
      </c>
      <c r="V1121" s="3" t="s">
        <v>3193</v>
      </c>
      <c r="W1121" s="23">
        <v>4046963909321</v>
      </c>
      <c r="X1121" s="16">
        <v>0.22</v>
      </c>
    </row>
    <row r="1122" spans="1:24" s="32" customFormat="1" ht="90" x14ac:dyDescent="0.25">
      <c r="A1122" s="25" t="s">
        <v>2765</v>
      </c>
      <c r="B1122" s="25" t="s">
        <v>3194</v>
      </c>
      <c r="C1122" s="28" t="s">
        <v>2768</v>
      </c>
      <c r="D1122" s="27">
        <v>973.65</v>
      </c>
      <c r="E1122" s="28"/>
      <c r="F1122" s="28"/>
      <c r="G1122" s="28"/>
      <c r="H1122" s="28"/>
      <c r="I1122" s="28"/>
      <c r="J1122" s="28">
        <v>1</v>
      </c>
      <c r="K1122" s="26"/>
      <c r="L1122" s="26"/>
      <c r="M1122" s="26"/>
      <c r="N1122" s="26"/>
      <c r="O1122" s="26"/>
      <c r="P1122" s="27">
        <f t="shared" si="94"/>
        <v>973.65</v>
      </c>
      <c r="Q1122" s="29">
        <f t="shared" si="95"/>
        <v>973.65</v>
      </c>
      <c r="R1122" s="30" t="s">
        <v>3195</v>
      </c>
      <c r="S1122" s="26" t="s">
        <v>3196</v>
      </c>
      <c r="T1122" s="26" t="s">
        <v>3199</v>
      </c>
      <c r="U1122" s="26" t="s">
        <v>3200</v>
      </c>
      <c r="V1122" s="26" t="s">
        <v>3201</v>
      </c>
      <c r="W1122" s="31">
        <v>3661219151357</v>
      </c>
      <c r="X1122" s="16">
        <v>0.22</v>
      </c>
    </row>
    <row r="1123" spans="1:24" s="32" customFormat="1" ht="90" x14ac:dyDescent="0.25">
      <c r="A1123" s="25" t="s">
        <v>2766</v>
      </c>
      <c r="B1123" s="25" t="s">
        <v>3194</v>
      </c>
      <c r="C1123" s="28" t="s">
        <v>2768</v>
      </c>
      <c r="D1123" s="27">
        <v>1043.2</v>
      </c>
      <c r="E1123" s="28"/>
      <c r="F1123" s="28"/>
      <c r="G1123" s="28"/>
      <c r="H1123" s="28"/>
      <c r="I1123" s="28"/>
      <c r="J1123" s="28">
        <v>1</v>
      </c>
      <c r="K1123" s="26"/>
      <c r="L1123" s="26"/>
      <c r="M1123" s="26"/>
      <c r="N1123" s="26"/>
      <c r="O1123" s="26"/>
      <c r="P1123" s="27">
        <f t="shared" si="94"/>
        <v>1043.2</v>
      </c>
      <c r="Q1123" s="29">
        <f t="shared" si="95"/>
        <v>1043.2</v>
      </c>
      <c r="R1123" s="30" t="s">
        <v>3198</v>
      </c>
      <c r="S1123" s="26" t="s">
        <v>3197</v>
      </c>
      <c r="T1123" s="26" t="s">
        <v>3199</v>
      </c>
      <c r="U1123" s="26" t="s">
        <v>3200</v>
      </c>
      <c r="V1123" s="26" t="s">
        <v>3202</v>
      </c>
      <c r="W1123" s="31">
        <v>3661219151364</v>
      </c>
      <c r="X1123" s="16">
        <v>0.22</v>
      </c>
    </row>
    <row r="1124" spans="1:24" s="32" customFormat="1" ht="60" x14ac:dyDescent="0.25">
      <c r="A1124" s="25" t="s">
        <v>2258</v>
      </c>
      <c r="B1124" s="25" t="s">
        <v>2771</v>
      </c>
      <c r="C1124" s="28" t="s">
        <v>2768</v>
      </c>
      <c r="D1124" s="27">
        <v>1095.4461538461539</v>
      </c>
      <c r="E1124" s="28"/>
      <c r="F1124" s="28"/>
      <c r="G1124" s="28"/>
      <c r="H1124" s="28"/>
      <c r="I1124" s="28"/>
      <c r="J1124" s="28">
        <v>1</v>
      </c>
      <c r="K1124" s="26"/>
      <c r="L1124" s="26"/>
      <c r="M1124" s="26"/>
      <c r="N1124" s="26"/>
      <c r="O1124" s="26"/>
      <c r="P1124" s="27">
        <f t="shared" si="94"/>
        <v>1095.4461538461539</v>
      </c>
      <c r="Q1124" s="29">
        <f t="shared" si="95"/>
        <v>1095.4461538461539</v>
      </c>
      <c r="R1124" s="30" t="s">
        <v>2259</v>
      </c>
      <c r="S1124" s="26" t="s">
        <v>2260</v>
      </c>
      <c r="T1124" s="26" t="s">
        <v>18</v>
      </c>
      <c r="U1124" s="26" t="s">
        <v>2261</v>
      </c>
      <c r="V1124" s="33" t="s">
        <v>20</v>
      </c>
      <c r="W1124" s="34"/>
      <c r="X1124" s="16">
        <v>0.22</v>
      </c>
    </row>
    <row r="1125" spans="1:24" ht="45" x14ac:dyDescent="0.25">
      <c r="A1125" s="17" t="s">
        <v>2262</v>
      </c>
      <c r="B1125" s="17" t="s">
        <v>2771</v>
      </c>
      <c r="C1125" s="5" t="s">
        <v>2768</v>
      </c>
      <c r="D1125" s="13">
        <v>147.9</v>
      </c>
      <c r="E1125" s="5"/>
      <c r="F1125" s="5"/>
      <c r="G1125" s="5"/>
      <c r="H1125" s="5"/>
      <c r="I1125" s="5"/>
      <c r="J1125" s="5">
        <v>2</v>
      </c>
      <c r="K1125" s="3"/>
      <c r="L1125" s="3"/>
      <c r="M1125" s="3"/>
      <c r="N1125" s="3"/>
      <c r="O1125" s="3"/>
      <c r="P1125" s="13">
        <f t="shared" si="94"/>
        <v>295.8</v>
      </c>
      <c r="Q1125" s="15">
        <f>SUM(K1125:P1125)</f>
        <v>295.8</v>
      </c>
      <c r="R1125" s="11" t="s">
        <v>2263</v>
      </c>
      <c r="S1125" s="3" t="s">
        <v>2264</v>
      </c>
      <c r="T1125" s="3" t="s">
        <v>18</v>
      </c>
      <c r="U1125" s="3" t="s">
        <v>2261</v>
      </c>
      <c r="V1125" s="2" t="s">
        <v>20</v>
      </c>
      <c r="W1125" s="21"/>
      <c r="X1125" s="16">
        <v>0.22</v>
      </c>
    </row>
    <row r="1126" spans="1:24" ht="19.899999999999999" customHeight="1" x14ac:dyDescent="0.25">
      <c r="A1126" s="18"/>
      <c r="B1126" s="18"/>
      <c r="C1126" s="41"/>
      <c r="D1126" s="19"/>
      <c r="E1126" s="6"/>
      <c r="F1126" s="6"/>
      <c r="G1126" s="6"/>
      <c r="H1126" s="6"/>
      <c r="I1126" s="6"/>
      <c r="J1126" s="6"/>
      <c r="K1126" s="20">
        <f t="shared" ref="K1126:P1126" si="96">SUM(K2:K1125)</f>
        <v>2912815.0961227841</v>
      </c>
      <c r="L1126" s="20">
        <f t="shared" si="96"/>
        <v>3334.0333333333338</v>
      </c>
      <c r="M1126" s="20">
        <f t="shared" si="96"/>
        <v>47355.622584045414</v>
      </c>
      <c r="N1126" s="20">
        <f t="shared" si="96"/>
        <v>142798.08260280991</v>
      </c>
      <c r="O1126" s="20">
        <f t="shared" si="96"/>
        <v>47355.622584045414</v>
      </c>
      <c r="P1126" s="20">
        <f t="shared" si="96"/>
        <v>745898.78326159692</v>
      </c>
      <c r="Q1126" s="20">
        <f>SUM(Q2:Q1125)</f>
        <v>3899557.2404886093</v>
      </c>
      <c r="R1126" s="39" t="s">
        <v>3210</v>
      </c>
      <c r="S1126" s="19"/>
      <c r="T1126" s="19"/>
      <c r="U1126" s="19"/>
      <c r="V1126" s="19"/>
      <c r="W1126" s="22"/>
    </row>
    <row r="1127" spans="1:24" ht="28.15" customHeight="1" x14ac:dyDescent="0.25">
      <c r="N1127" s="36"/>
      <c r="Q1127" s="35">
        <v>2542944.09</v>
      </c>
      <c r="R1127" s="38" t="s">
        <v>3211</v>
      </c>
      <c r="S1127" s="4" t="s">
        <v>3214</v>
      </c>
      <c r="T1127" s="40">
        <v>0.35</v>
      </c>
    </row>
    <row r="1128" spans="1:24" x14ac:dyDescent="0.25">
      <c r="N1128" s="37"/>
      <c r="Q1128" s="35">
        <v>1354596.31</v>
      </c>
      <c r="R1128" s="38" t="s">
        <v>3212</v>
      </c>
      <c r="S1128" s="4" t="s">
        <v>3214</v>
      </c>
      <c r="T1128" s="40">
        <v>0.4</v>
      </c>
    </row>
    <row r="1129" spans="1:24" x14ac:dyDescent="0.25">
      <c r="N1129" s="37"/>
      <c r="Q1129" s="35">
        <v>2016.85</v>
      </c>
      <c r="R1129" s="38" t="s">
        <v>3213</v>
      </c>
      <c r="S1129" s="4" t="s">
        <v>3214</v>
      </c>
      <c r="T1129" s="40">
        <v>0.35</v>
      </c>
    </row>
    <row r="1134" spans="1:24" x14ac:dyDescent="0.25">
      <c r="P1134" s="197"/>
    </row>
  </sheetData>
  <autoFilter ref="A1:X1126" xr:uid="{00000000-0001-0000-0000-000000000000}"/>
  <printOptions gridLines="1"/>
  <pageMargins left="0.70866141732283472" right="0.70866141732283472" top="0.74803149606299213" bottom="0.74803149606299213" header="0.31496062992125984" footer="0.31496062992125984"/>
  <pageSetup paperSize="8" scale="23" fitToHeight="1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F4C9B-4D25-46EA-872F-4BA4E3EDDAE0}">
  <dimension ref="A1:T18"/>
  <sheetViews>
    <sheetView workbookViewId="0">
      <selection activeCell="K19" sqref="K19"/>
    </sheetView>
  </sheetViews>
  <sheetFormatPr defaultColWidth="17.140625" defaultRowHeight="15" x14ac:dyDescent="0.25"/>
  <cols>
    <col min="1" max="1" width="35" style="4" customWidth="1"/>
    <col min="2" max="2" width="19.7109375" style="4" customWidth="1"/>
    <col min="3" max="3" width="17.140625" style="145"/>
    <col min="4" max="7" width="17.140625" style="4"/>
    <col min="8" max="12" width="17.140625" style="145"/>
    <col min="13" max="13" width="7.85546875" style="4" customWidth="1"/>
    <col min="14" max="14" width="29.28515625" style="4" customWidth="1"/>
    <col min="15" max="16384" width="17.140625" style="4"/>
  </cols>
  <sheetData>
    <row r="1" spans="1:20" s="8" customFormat="1" ht="60" x14ac:dyDescent="0.25">
      <c r="A1" s="141" t="s">
        <v>0</v>
      </c>
      <c r="B1" s="141" t="s">
        <v>7467</v>
      </c>
      <c r="C1" s="142" t="s">
        <v>7232</v>
      </c>
      <c r="D1" s="141" t="s">
        <v>1</v>
      </c>
      <c r="E1" s="141" t="s">
        <v>3</v>
      </c>
      <c r="F1" s="141" t="s">
        <v>7469</v>
      </c>
      <c r="G1" s="141" t="s">
        <v>5</v>
      </c>
      <c r="H1" s="142" t="s">
        <v>7233</v>
      </c>
      <c r="I1" s="142" t="s">
        <v>3206</v>
      </c>
      <c r="J1" s="142" t="s">
        <v>7381</v>
      </c>
      <c r="K1" s="142" t="s">
        <v>7293</v>
      </c>
      <c r="L1" s="142" t="s">
        <v>7294</v>
      </c>
      <c r="M1" s="103" t="s">
        <v>7385</v>
      </c>
      <c r="N1" s="103" t="s">
        <v>7</v>
      </c>
      <c r="O1" s="103" t="s">
        <v>8</v>
      </c>
      <c r="P1" s="103" t="s">
        <v>9</v>
      </c>
      <c r="Q1" s="103" t="s">
        <v>10</v>
      </c>
      <c r="R1" s="103" t="s">
        <v>11</v>
      </c>
      <c r="S1" s="103" t="s">
        <v>12</v>
      </c>
      <c r="T1" s="104" t="s">
        <v>14</v>
      </c>
    </row>
    <row r="2" spans="1:20" ht="22.5" x14ac:dyDescent="0.25">
      <c r="A2" s="3" t="s">
        <v>7470</v>
      </c>
      <c r="B2" s="3" t="s">
        <v>7496</v>
      </c>
      <c r="C2" s="13">
        <v>337.80130293159613</v>
      </c>
      <c r="D2" s="3">
        <v>20</v>
      </c>
      <c r="E2" s="3">
        <v>1</v>
      </c>
      <c r="F2" s="3">
        <v>1</v>
      </c>
      <c r="G2" s="3">
        <v>1</v>
      </c>
      <c r="H2" s="14">
        <f t="shared" ref="H2:H15" si="0">D2*C2</f>
        <v>6756.0260586319228</v>
      </c>
      <c r="I2" s="14">
        <f t="shared" ref="I2:I15" si="1">C2*F2</f>
        <v>337.80130293159613</v>
      </c>
      <c r="J2" s="14">
        <f t="shared" ref="J2:J15" si="2">C2*E2</f>
        <v>337.80130293159613</v>
      </c>
      <c r="K2" s="14">
        <f t="shared" ref="K2:K15" si="3">C2*G2</f>
        <v>337.80130293159613</v>
      </c>
      <c r="L2" s="14">
        <f t="shared" ref="L2:L15" si="4">SUM(H2:K2)</f>
        <v>7769.4299674267113</v>
      </c>
      <c r="M2" s="3">
        <v>1</v>
      </c>
      <c r="N2" s="3" t="s">
        <v>7471</v>
      </c>
      <c r="O2" s="3" t="s">
        <v>7472</v>
      </c>
      <c r="P2" s="3" t="s">
        <v>18</v>
      </c>
      <c r="Q2" s="3" t="s">
        <v>384</v>
      </c>
      <c r="R2" s="2" t="s">
        <v>20</v>
      </c>
      <c r="S2" s="3"/>
      <c r="T2" s="147">
        <v>0.22</v>
      </c>
    </row>
    <row r="3" spans="1:20" ht="22.5" x14ac:dyDescent="0.25">
      <c r="A3" s="3" t="s">
        <v>7473</v>
      </c>
      <c r="B3" s="3" t="s">
        <v>7496</v>
      </c>
      <c r="C3" s="13">
        <v>210.42345276872965</v>
      </c>
      <c r="D3" s="3">
        <v>20</v>
      </c>
      <c r="E3" s="3">
        <v>1</v>
      </c>
      <c r="F3" s="3">
        <v>1</v>
      </c>
      <c r="G3" s="3">
        <v>1</v>
      </c>
      <c r="H3" s="14">
        <f t="shared" si="0"/>
        <v>4208.4690553745932</v>
      </c>
      <c r="I3" s="14">
        <f t="shared" si="1"/>
        <v>210.42345276872965</v>
      </c>
      <c r="J3" s="14">
        <f t="shared" si="2"/>
        <v>210.42345276872965</v>
      </c>
      <c r="K3" s="14">
        <f t="shared" si="3"/>
        <v>210.42345276872965</v>
      </c>
      <c r="L3" s="14">
        <f t="shared" si="4"/>
        <v>4839.7394136807816</v>
      </c>
      <c r="M3" s="3">
        <v>1</v>
      </c>
      <c r="N3" s="3" t="s">
        <v>1905</v>
      </c>
      <c r="O3" s="3" t="s">
        <v>1906</v>
      </c>
      <c r="P3" s="3" t="s">
        <v>18</v>
      </c>
      <c r="Q3" s="3" t="s">
        <v>384</v>
      </c>
      <c r="R3" s="2" t="s">
        <v>20</v>
      </c>
      <c r="S3" s="3"/>
      <c r="T3" s="147">
        <v>0.22</v>
      </c>
    </row>
    <row r="4" spans="1:20" ht="22.5" x14ac:dyDescent="0.25">
      <c r="A4" s="3" t="s">
        <v>7474</v>
      </c>
      <c r="B4" s="3" t="s">
        <v>7496</v>
      </c>
      <c r="C4" s="13">
        <v>210.42345276872965</v>
      </c>
      <c r="D4" s="3">
        <v>20</v>
      </c>
      <c r="E4" s="3">
        <v>1</v>
      </c>
      <c r="F4" s="3">
        <v>1</v>
      </c>
      <c r="G4" s="3">
        <v>1</v>
      </c>
      <c r="H4" s="14">
        <f t="shared" si="0"/>
        <v>4208.4690553745932</v>
      </c>
      <c r="I4" s="14">
        <f t="shared" si="1"/>
        <v>210.42345276872965</v>
      </c>
      <c r="J4" s="14">
        <f t="shared" si="2"/>
        <v>210.42345276872965</v>
      </c>
      <c r="K4" s="14">
        <f t="shared" si="3"/>
        <v>210.42345276872965</v>
      </c>
      <c r="L4" s="14">
        <f t="shared" si="4"/>
        <v>4839.7394136807816</v>
      </c>
      <c r="M4" s="3">
        <v>1</v>
      </c>
      <c r="N4" s="3" t="s">
        <v>7475</v>
      </c>
      <c r="O4" s="3" t="s">
        <v>7476</v>
      </c>
      <c r="P4" s="3" t="s">
        <v>18</v>
      </c>
      <c r="Q4" s="3" t="s">
        <v>384</v>
      </c>
      <c r="R4" s="2" t="s">
        <v>20</v>
      </c>
      <c r="S4" s="3"/>
      <c r="T4" s="147">
        <v>0.22</v>
      </c>
    </row>
    <row r="5" spans="1:20" ht="22.5" x14ac:dyDescent="0.25">
      <c r="A5" s="3" t="s">
        <v>7477</v>
      </c>
      <c r="B5" s="3" t="s">
        <v>7496</v>
      </c>
      <c r="C5" s="13">
        <v>6.4820846905537461</v>
      </c>
      <c r="D5" s="3">
        <v>20</v>
      </c>
      <c r="E5" s="3">
        <v>1</v>
      </c>
      <c r="F5" s="3">
        <v>1</v>
      </c>
      <c r="G5" s="3">
        <v>1</v>
      </c>
      <c r="H5" s="14">
        <f t="shared" si="0"/>
        <v>129.64169381107493</v>
      </c>
      <c r="I5" s="14">
        <f t="shared" si="1"/>
        <v>6.4820846905537461</v>
      </c>
      <c r="J5" s="14">
        <f t="shared" si="2"/>
        <v>6.4820846905537461</v>
      </c>
      <c r="K5" s="14">
        <f t="shared" si="3"/>
        <v>6.4820846905537461</v>
      </c>
      <c r="L5" s="14">
        <f t="shared" si="4"/>
        <v>149.08794788273613</v>
      </c>
      <c r="M5" s="3">
        <v>1</v>
      </c>
      <c r="N5" s="3" t="s">
        <v>7478</v>
      </c>
      <c r="O5" s="3" t="s">
        <v>7479</v>
      </c>
      <c r="P5" s="3" t="s">
        <v>18</v>
      </c>
      <c r="Q5" s="3" t="s">
        <v>384</v>
      </c>
      <c r="R5" s="2" t="s">
        <v>20</v>
      </c>
      <c r="S5" s="3"/>
      <c r="T5" s="147">
        <v>0.22</v>
      </c>
    </row>
    <row r="6" spans="1:20" ht="22.5" x14ac:dyDescent="0.25">
      <c r="A6" s="3" t="s">
        <v>7480</v>
      </c>
      <c r="B6" s="3" t="s">
        <v>7496</v>
      </c>
      <c r="C6" s="13">
        <v>219.01465798045601</v>
      </c>
      <c r="D6" s="3">
        <v>20</v>
      </c>
      <c r="E6" s="3">
        <v>1</v>
      </c>
      <c r="F6" s="3">
        <v>1</v>
      </c>
      <c r="G6" s="3">
        <v>1</v>
      </c>
      <c r="H6" s="14">
        <f t="shared" si="0"/>
        <v>4380.2931596091203</v>
      </c>
      <c r="I6" s="14">
        <f t="shared" si="1"/>
        <v>219.01465798045601</v>
      </c>
      <c r="J6" s="14">
        <f t="shared" si="2"/>
        <v>219.01465798045601</v>
      </c>
      <c r="K6" s="14">
        <f t="shared" si="3"/>
        <v>219.01465798045601</v>
      </c>
      <c r="L6" s="14">
        <f t="shared" si="4"/>
        <v>5037.337133550488</v>
      </c>
      <c r="M6" s="3">
        <v>1</v>
      </c>
      <c r="N6" s="3" t="s">
        <v>7481</v>
      </c>
      <c r="O6" s="3" t="s">
        <v>7482</v>
      </c>
      <c r="P6" s="3" t="s">
        <v>2268</v>
      </c>
      <c r="Q6" s="3" t="s">
        <v>2815</v>
      </c>
      <c r="R6" s="2" t="s">
        <v>20</v>
      </c>
      <c r="S6" s="3"/>
      <c r="T6" s="147">
        <v>0.22</v>
      </c>
    </row>
    <row r="7" spans="1:20" ht="32.450000000000003" customHeight="1" x14ac:dyDescent="0.25">
      <c r="A7" s="3" t="s">
        <v>7483</v>
      </c>
      <c r="B7" s="3" t="s">
        <v>7497</v>
      </c>
      <c r="C7" s="13">
        <v>263.77999999999997</v>
      </c>
      <c r="D7" s="3">
        <v>20</v>
      </c>
      <c r="E7" s="3">
        <v>1</v>
      </c>
      <c r="F7" s="3">
        <v>1</v>
      </c>
      <c r="G7" s="3">
        <v>1</v>
      </c>
      <c r="H7" s="14">
        <f t="shared" si="0"/>
        <v>5275.5999999999995</v>
      </c>
      <c r="I7" s="14">
        <f t="shared" si="1"/>
        <v>263.77999999999997</v>
      </c>
      <c r="J7" s="14">
        <f t="shared" si="2"/>
        <v>263.77999999999997</v>
      </c>
      <c r="K7" s="14">
        <f t="shared" si="3"/>
        <v>263.77999999999997</v>
      </c>
      <c r="L7" s="14">
        <f t="shared" si="4"/>
        <v>6066.9399999999987</v>
      </c>
      <c r="M7" s="3">
        <v>1</v>
      </c>
      <c r="N7" s="11" t="s">
        <v>7498</v>
      </c>
      <c r="O7" s="3" t="s">
        <v>7499</v>
      </c>
      <c r="P7" s="3" t="s">
        <v>2773</v>
      </c>
      <c r="Q7" s="3" t="s">
        <v>384</v>
      </c>
      <c r="R7" s="3" t="s">
        <v>7500</v>
      </c>
      <c r="S7" s="150" t="s">
        <v>7501</v>
      </c>
      <c r="T7" s="147">
        <v>0.22</v>
      </c>
    </row>
    <row r="8" spans="1:20" ht="22.5" x14ac:dyDescent="0.25">
      <c r="A8" s="3" t="s">
        <v>7484</v>
      </c>
      <c r="B8" s="3" t="s">
        <v>7496</v>
      </c>
      <c r="C8" s="13">
        <v>44.951140065146589</v>
      </c>
      <c r="D8" s="3">
        <v>20</v>
      </c>
      <c r="E8" s="3">
        <v>1</v>
      </c>
      <c r="F8" s="3">
        <v>1</v>
      </c>
      <c r="G8" s="3">
        <v>1</v>
      </c>
      <c r="H8" s="14">
        <f t="shared" si="0"/>
        <v>899.02280130293184</v>
      </c>
      <c r="I8" s="14">
        <f t="shared" si="1"/>
        <v>44.951140065146589</v>
      </c>
      <c r="J8" s="14">
        <f t="shared" si="2"/>
        <v>44.951140065146589</v>
      </c>
      <c r="K8" s="14">
        <f t="shared" si="3"/>
        <v>44.951140065146589</v>
      </c>
      <c r="L8" s="14">
        <f t="shared" si="4"/>
        <v>1033.8762214983715</v>
      </c>
      <c r="M8" s="3">
        <v>1</v>
      </c>
      <c r="N8" s="3" t="s">
        <v>7485</v>
      </c>
      <c r="O8" s="3" t="s">
        <v>7486</v>
      </c>
      <c r="P8" s="3" t="s">
        <v>2268</v>
      </c>
      <c r="Q8" s="3" t="s">
        <v>7487</v>
      </c>
      <c r="R8" s="2" t="s">
        <v>20</v>
      </c>
      <c r="S8" s="3"/>
      <c r="T8" s="147">
        <v>0.22</v>
      </c>
    </row>
    <row r="9" spans="1:20" ht="22.5" x14ac:dyDescent="0.25">
      <c r="A9" s="3" t="s">
        <v>7488</v>
      </c>
      <c r="B9" s="3" t="s">
        <v>7496</v>
      </c>
      <c r="C9" s="13">
        <v>174.15309446254076</v>
      </c>
      <c r="D9" s="3">
        <v>20</v>
      </c>
      <c r="E9" s="3">
        <v>1</v>
      </c>
      <c r="F9" s="3">
        <v>1</v>
      </c>
      <c r="G9" s="3">
        <v>1</v>
      </c>
      <c r="H9" s="14">
        <f t="shared" si="0"/>
        <v>3483.0618892508155</v>
      </c>
      <c r="I9" s="14">
        <f t="shared" si="1"/>
        <v>174.15309446254076</v>
      </c>
      <c r="J9" s="14">
        <f t="shared" si="2"/>
        <v>174.15309446254076</v>
      </c>
      <c r="K9" s="14">
        <f t="shared" si="3"/>
        <v>174.15309446254076</v>
      </c>
      <c r="L9" s="14">
        <f t="shared" si="4"/>
        <v>4005.5211726384373</v>
      </c>
      <c r="M9" s="3">
        <v>1</v>
      </c>
      <c r="N9" s="3" t="s">
        <v>7489</v>
      </c>
      <c r="O9" s="3" t="s">
        <v>7490</v>
      </c>
      <c r="P9" s="3" t="s">
        <v>18</v>
      </c>
      <c r="Q9" s="3" t="s">
        <v>1910</v>
      </c>
      <c r="R9" s="2" t="s">
        <v>20</v>
      </c>
      <c r="S9" s="3"/>
      <c r="T9" s="147">
        <v>0.22</v>
      </c>
    </row>
    <row r="10" spans="1:20" ht="22.5" x14ac:dyDescent="0.25">
      <c r="A10" s="3" t="s">
        <v>7488</v>
      </c>
      <c r="B10" s="3" t="s">
        <v>7496</v>
      </c>
      <c r="C10" s="13">
        <v>174.15309446254076</v>
      </c>
      <c r="D10" s="3">
        <v>20</v>
      </c>
      <c r="E10" s="3">
        <v>1</v>
      </c>
      <c r="F10" s="3">
        <v>1</v>
      </c>
      <c r="G10" s="3">
        <v>1</v>
      </c>
      <c r="H10" s="14">
        <f t="shared" si="0"/>
        <v>3483.0618892508155</v>
      </c>
      <c r="I10" s="14">
        <f t="shared" si="1"/>
        <v>174.15309446254076</v>
      </c>
      <c r="J10" s="14">
        <f t="shared" si="2"/>
        <v>174.15309446254076</v>
      </c>
      <c r="K10" s="14">
        <f t="shared" si="3"/>
        <v>174.15309446254076</v>
      </c>
      <c r="L10" s="14">
        <f t="shared" si="4"/>
        <v>4005.5211726384373</v>
      </c>
      <c r="M10" s="3">
        <v>1</v>
      </c>
      <c r="N10" s="3" t="s">
        <v>1933</v>
      </c>
      <c r="O10" s="3" t="s">
        <v>1934</v>
      </c>
      <c r="P10" s="3" t="s">
        <v>18</v>
      </c>
      <c r="Q10" s="3" t="s">
        <v>1910</v>
      </c>
      <c r="R10" s="2" t="s">
        <v>20</v>
      </c>
      <c r="S10" s="3"/>
      <c r="T10" s="147">
        <v>0.22</v>
      </c>
    </row>
    <row r="11" spans="1:20" ht="22.5" x14ac:dyDescent="0.25">
      <c r="A11" s="3" t="s">
        <v>7488</v>
      </c>
      <c r="B11" s="3" t="s">
        <v>7496</v>
      </c>
      <c r="C11" s="13">
        <v>201.36807817589576</v>
      </c>
      <c r="D11" s="3">
        <v>20</v>
      </c>
      <c r="E11" s="3">
        <v>1</v>
      </c>
      <c r="F11" s="3">
        <v>1</v>
      </c>
      <c r="G11" s="3">
        <v>1</v>
      </c>
      <c r="H11" s="14">
        <f t="shared" si="0"/>
        <v>4027.3615635179153</v>
      </c>
      <c r="I11" s="14">
        <f t="shared" si="1"/>
        <v>201.36807817589576</v>
      </c>
      <c r="J11" s="14">
        <f t="shared" si="2"/>
        <v>201.36807817589576</v>
      </c>
      <c r="K11" s="14">
        <f t="shared" si="3"/>
        <v>201.36807817589576</v>
      </c>
      <c r="L11" s="14">
        <f t="shared" si="4"/>
        <v>4631.4657980456022</v>
      </c>
      <c r="M11" s="3">
        <v>1</v>
      </c>
      <c r="N11" s="3" t="s">
        <v>1939</v>
      </c>
      <c r="O11" s="3" t="s">
        <v>1940</v>
      </c>
      <c r="P11" s="3" t="s">
        <v>18</v>
      </c>
      <c r="Q11" s="3" t="s">
        <v>1910</v>
      </c>
      <c r="R11" s="2" t="s">
        <v>20</v>
      </c>
      <c r="S11" s="3"/>
      <c r="T11" s="147">
        <v>0.22</v>
      </c>
    </row>
    <row r="12" spans="1:20" ht="22.5" x14ac:dyDescent="0.25">
      <c r="A12" s="3" t="s">
        <v>7491</v>
      </c>
      <c r="B12" s="3" t="s">
        <v>7496</v>
      </c>
      <c r="C12" s="13">
        <v>68.876221498371336</v>
      </c>
      <c r="D12" s="3">
        <v>20</v>
      </c>
      <c r="E12" s="3">
        <v>1</v>
      </c>
      <c r="F12" s="3">
        <v>1</v>
      </c>
      <c r="G12" s="3">
        <v>1</v>
      </c>
      <c r="H12" s="14">
        <f t="shared" si="0"/>
        <v>1377.5244299674268</v>
      </c>
      <c r="I12" s="14">
        <f t="shared" si="1"/>
        <v>68.876221498371336</v>
      </c>
      <c r="J12" s="14">
        <f t="shared" si="2"/>
        <v>68.876221498371336</v>
      </c>
      <c r="K12" s="14">
        <f t="shared" si="3"/>
        <v>68.876221498371336</v>
      </c>
      <c r="L12" s="14">
        <f t="shared" si="4"/>
        <v>1584.1530944625406</v>
      </c>
      <c r="M12" s="3">
        <v>1</v>
      </c>
      <c r="N12" s="3" t="s">
        <v>1912</v>
      </c>
      <c r="O12" s="3" t="s">
        <v>1913</v>
      </c>
      <c r="P12" s="3" t="s">
        <v>18</v>
      </c>
      <c r="Q12" s="3" t="s">
        <v>1910</v>
      </c>
      <c r="R12" s="2" t="s">
        <v>20</v>
      </c>
      <c r="S12" s="3"/>
      <c r="T12" s="147">
        <v>0.22</v>
      </c>
    </row>
    <row r="13" spans="1:20" ht="22.5" x14ac:dyDescent="0.25">
      <c r="A13" s="3" t="s">
        <v>7491</v>
      </c>
      <c r="B13" s="3" t="s">
        <v>7496</v>
      </c>
      <c r="C13" s="13">
        <v>68.648208469055376</v>
      </c>
      <c r="D13" s="3">
        <v>40</v>
      </c>
      <c r="E13" s="3">
        <v>1</v>
      </c>
      <c r="F13" s="3">
        <v>1</v>
      </c>
      <c r="G13" s="3">
        <v>1</v>
      </c>
      <c r="H13" s="14">
        <f t="shared" si="0"/>
        <v>2745.9283387622149</v>
      </c>
      <c r="I13" s="14">
        <f t="shared" si="1"/>
        <v>68.648208469055376</v>
      </c>
      <c r="J13" s="14">
        <f t="shared" si="2"/>
        <v>68.648208469055376</v>
      </c>
      <c r="K13" s="14">
        <f t="shared" si="3"/>
        <v>68.648208469055376</v>
      </c>
      <c r="L13" s="14">
        <f t="shared" si="4"/>
        <v>2951.8729641693817</v>
      </c>
      <c r="M13" s="3">
        <v>1</v>
      </c>
      <c r="N13" s="3" t="s">
        <v>1918</v>
      </c>
      <c r="O13" s="3" t="s">
        <v>1919</v>
      </c>
      <c r="P13" s="3" t="s">
        <v>18</v>
      </c>
      <c r="Q13" s="3" t="s">
        <v>1910</v>
      </c>
      <c r="R13" s="2" t="s">
        <v>20</v>
      </c>
      <c r="S13" s="3"/>
      <c r="T13" s="147">
        <v>0.22</v>
      </c>
    </row>
    <row r="14" spans="1:20" ht="22.5" x14ac:dyDescent="0.25">
      <c r="A14" s="3" t="s">
        <v>7492</v>
      </c>
      <c r="B14" s="3" t="s">
        <v>7496</v>
      </c>
      <c r="C14" s="13">
        <v>222.76872964169382</v>
      </c>
      <c r="D14" s="3">
        <v>20</v>
      </c>
      <c r="E14" s="3">
        <v>1</v>
      </c>
      <c r="F14" s="3">
        <v>1</v>
      </c>
      <c r="G14" s="3">
        <v>1</v>
      </c>
      <c r="H14" s="14">
        <f t="shared" si="0"/>
        <v>4455.3745928338767</v>
      </c>
      <c r="I14" s="14">
        <f t="shared" si="1"/>
        <v>222.76872964169382</v>
      </c>
      <c r="J14" s="14">
        <f t="shared" si="2"/>
        <v>222.76872964169382</v>
      </c>
      <c r="K14" s="14">
        <f t="shared" si="3"/>
        <v>222.76872964169382</v>
      </c>
      <c r="L14" s="14">
        <f t="shared" si="4"/>
        <v>5123.680781758957</v>
      </c>
      <c r="M14" s="3">
        <v>1</v>
      </c>
      <c r="N14" s="3" t="s">
        <v>7493</v>
      </c>
      <c r="O14" s="3" t="s">
        <v>7494</v>
      </c>
      <c r="P14" s="3" t="s">
        <v>18</v>
      </c>
      <c r="Q14" s="3" t="s">
        <v>2055</v>
      </c>
      <c r="R14" s="2" t="s">
        <v>20</v>
      </c>
      <c r="S14" s="3"/>
      <c r="T14" s="147">
        <v>0.22</v>
      </c>
    </row>
    <row r="15" spans="1:20" ht="22.5" x14ac:dyDescent="0.25">
      <c r="A15" s="3" t="s">
        <v>7492</v>
      </c>
      <c r="B15" s="3" t="s">
        <v>7496</v>
      </c>
      <c r="C15" s="13">
        <v>230.96091205211727</v>
      </c>
      <c r="D15" s="3">
        <v>20</v>
      </c>
      <c r="E15" s="3">
        <v>1</v>
      </c>
      <c r="F15" s="3">
        <v>1</v>
      </c>
      <c r="G15" s="3">
        <v>1</v>
      </c>
      <c r="H15" s="14">
        <f t="shared" si="0"/>
        <v>4619.2182410423457</v>
      </c>
      <c r="I15" s="14">
        <f t="shared" si="1"/>
        <v>230.96091205211727</v>
      </c>
      <c r="J15" s="14">
        <f t="shared" si="2"/>
        <v>230.96091205211727</v>
      </c>
      <c r="K15" s="14">
        <f t="shared" si="3"/>
        <v>230.96091205211727</v>
      </c>
      <c r="L15" s="14">
        <f t="shared" si="4"/>
        <v>5312.1009771986974</v>
      </c>
      <c r="M15" s="3">
        <v>1</v>
      </c>
      <c r="N15" s="3" t="s">
        <v>7493</v>
      </c>
      <c r="O15" s="3" t="s">
        <v>7495</v>
      </c>
      <c r="P15" s="3" t="s">
        <v>18</v>
      </c>
      <c r="Q15" s="3" t="s">
        <v>2055</v>
      </c>
      <c r="R15" s="2" t="s">
        <v>20</v>
      </c>
      <c r="S15" s="3"/>
      <c r="T15" s="147">
        <v>0.22</v>
      </c>
    </row>
    <row r="16" spans="1:20" x14ac:dyDescent="0.25">
      <c r="A16" s="18"/>
      <c r="B16" s="18"/>
      <c r="C16" s="144"/>
      <c r="D16" s="18"/>
      <c r="E16" s="18"/>
      <c r="F16" s="18"/>
      <c r="G16" s="18"/>
      <c r="H16" s="144">
        <f>SUM(H2:H15)</f>
        <v>50049.052768729649</v>
      </c>
      <c r="I16" s="144">
        <f>SUM(I2:I15)</f>
        <v>2433.8044299674266</v>
      </c>
      <c r="J16" s="144">
        <f>SUM(J2:J15)</f>
        <v>2433.8044299674266</v>
      </c>
      <c r="K16" s="144">
        <f>SUM(K2:K15)</f>
        <v>2433.8044299674266</v>
      </c>
      <c r="L16" s="144">
        <f>SUM(L2:L15)</f>
        <v>57350.466058631922</v>
      </c>
      <c r="P16" s="19"/>
    </row>
    <row r="17" spans="12:15" x14ac:dyDescent="0.25">
      <c r="L17" s="145">
        <v>51283.53</v>
      </c>
      <c r="N17" s="4" t="s">
        <v>7502</v>
      </c>
      <c r="O17" s="4" t="s">
        <v>7951</v>
      </c>
    </row>
    <row r="18" spans="12:15" x14ac:dyDescent="0.25">
      <c r="L18" s="145">
        <v>6066.94</v>
      </c>
      <c r="N18" s="4" t="s">
        <v>7503</v>
      </c>
      <c r="O18" s="4" t="s">
        <v>7952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C4109-B792-47C1-BE16-44A120D7B700}">
  <dimension ref="A1:X104"/>
  <sheetViews>
    <sheetView topLeftCell="D67" workbookViewId="0"/>
  </sheetViews>
  <sheetFormatPr defaultRowHeight="15" x14ac:dyDescent="0.25"/>
  <cols>
    <col min="1" max="1" width="73.140625" style="4" customWidth="1"/>
    <col min="2" max="2" width="19" style="4" customWidth="1"/>
    <col min="3" max="3" width="12.7109375" style="4" customWidth="1"/>
    <col min="4" max="4" width="16.28515625" style="4" customWidth="1"/>
    <col min="5" max="5" width="15.7109375" style="4" customWidth="1"/>
    <col min="6" max="6" width="13.7109375" style="4" customWidth="1"/>
    <col min="7" max="7" width="16.28515625" style="4" customWidth="1"/>
    <col min="8" max="8" width="14.28515625" style="4" customWidth="1"/>
    <col min="9" max="9" width="10.7109375" style="4" customWidth="1"/>
    <col min="10" max="10" width="16.28515625" style="145" customWidth="1"/>
    <col min="11" max="11" width="15.42578125" style="145" customWidth="1"/>
    <col min="12" max="12" width="15.7109375" style="145" customWidth="1"/>
    <col min="13" max="14" width="14.7109375" style="145" customWidth="1"/>
    <col min="15" max="15" width="14.5703125" style="145" customWidth="1"/>
    <col min="16" max="16" width="16.7109375" style="145" customWidth="1"/>
    <col min="17" max="17" width="18.28515625" style="7" customWidth="1"/>
    <col min="18" max="18" width="18.85546875" style="4" customWidth="1"/>
    <col min="19" max="19" width="19" style="4" customWidth="1"/>
    <col min="20" max="20" width="13.42578125" style="7" customWidth="1"/>
    <col min="21" max="21" width="10.140625" style="4" customWidth="1"/>
    <col min="22" max="22" width="9.7109375" style="4" customWidth="1"/>
    <col min="23" max="23" width="14.5703125" style="155" customWidth="1"/>
    <col min="24" max="1032" width="14.5703125" style="4" customWidth="1"/>
    <col min="1033" max="16384" width="9.140625" style="4"/>
  </cols>
  <sheetData>
    <row r="1" spans="1:24" s="8" customFormat="1" ht="67.150000000000006" customHeight="1" x14ac:dyDescent="0.25">
      <c r="A1" s="141" t="s">
        <v>0</v>
      </c>
      <c r="B1" s="141" t="s">
        <v>7467</v>
      </c>
      <c r="C1" s="141" t="s">
        <v>7741</v>
      </c>
      <c r="D1" s="141" t="s">
        <v>1</v>
      </c>
      <c r="E1" s="141" t="s">
        <v>2</v>
      </c>
      <c r="F1" s="141" t="s">
        <v>3</v>
      </c>
      <c r="G1" s="141" t="s">
        <v>5085</v>
      </c>
      <c r="H1" s="141" t="s">
        <v>5</v>
      </c>
      <c r="I1" s="141" t="s">
        <v>6</v>
      </c>
      <c r="J1" s="142" t="s">
        <v>7233</v>
      </c>
      <c r="K1" s="142" t="s">
        <v>7792</v>
      </c>
      <c r="L1" s="142" t="s">
        <v>7381</v>
      </c>
      <c r="M1" s="142" t="s">
        <v>7382</v>
      </c>
      <c r="N1" s="142" t="s">
        <v>7293</v>
      </c>
      <c r="O1" s="142" t="s">
        <v>7383</v>
      </c>
      <c r="P1" s="142" t="s">
        <v>3209</v>
      </c>
      <c r="Q1" s="103" t="s">
        <v>7385</v>
      </c>
      <c r="R1" s="103" t="s">
        <v>7</v>
      </c>
      <c r="S1" s="103" t="s">
        <v>8</v>
      </c>
      <c r="T1" s="103" t="s">
        <v>9</v>
      </c>
      <c r="U1" s="103" t="s">
        <v>10</v>
      </c>
      <c r="V1" s="103" t="s">
        <v>11</v>
      </c>
      <c r="W1" s="112" t="s">
        <v>12</v>
      </c>
      <c r="X1" s="104" t="s">
        <v>14</v>
      </c>
    </row>
    <row r="2" spans="1:24" x14ac:dyDescent="0.25">
      <c r="A2" s="3" t="s">
        <v>7504</v>
      </c>
      <c r="B2" s="3" t="s">
        <v>7497</v>
      </c>
      <c r="C2" s="13">
        <v>124.1768</v>
      </c>
      <c r="D2" s="3">
        <v>400</v>
      </c>
      <c r="E2" s="3"/>
      <c r="F2" s="3">
        <v>1</v>
      </c>
      <c r="G2" s="3">
        <v>10</v>
      </c>
      <c r="H2" s="3">
        <v>1</v>
      </c>
      <c r="I2" s="3">
        <v>6</v>
      </c>
      <c r="J2" s="14">
        <f>D2*C2</f>
        <v>49670.720000000001</v>
      </c>
      <c r="K2" s="14">
        <f>E2*C2</f>
        <v>0</v>
      </c>
      <c r="L2" s="14">
        <f>C2*F2</f>
        <v>124.1768</v>
      </c>
      <c r="M2" s="14">
        <f>C2*G2</f>
        <v>1241.768</v>
      </c>
      <c r="N2" s="14">
        <f>C2*H2</f>
        <v>124.1768</v>
      </c>
      <c r="O2" s="14">
        <f>I2*C2</f>
        <v>745.06079999999997</v>
      </c>
      <c r="P2" s="14">
        <f>SUM(J2:O2)</f>
        <v>51905.902399999999</v>
      </c>
      <c r="Q2" s="5">
        <v>1</v>
      </c>
      <c r="R2" s="3" t="s">
        <v>7743</v>
      </c>
      <c r="S2" s="5" t="s">
        <v>7505</v>
      </c>
      <c r="T2" s="3" t="s">
        <v>2773</v>
      </c>
      <c r="U2" s="3" t="s">
        <v>4828</v>
      </c>
      <c r="V2" s="3" t="s">
        <v>7744</v>
      </c>
      <c r="W2" s="23">
        <v>4038653130351</v>
      </c>
      <c r="X2" s="151">
        <v>0.22</v>
      </c>
    </row>
    <row r="3" spans="1:24" x14ac:dyDescent="0.25">
      <c r="A3" s="3" t="s">
        <v>7506</v>
      </c>
      <c r="B3" s="3" t="s">
        <v>7497</v>
      </c>
      <c r="C3" s="13">
        <v>144.364</v>
      </c>
      <c r="D3" s="3">
        <v>400</v>
      </c>
      <c r="E3" s="3"/>
      <c r="F3" s="3">
        <v>1</v>
      </c>
      <c r="G3" s="3">
        <v>20</v>
      </c>
      <c r="H3" s="3">
        <v>1</v>
      </c>
      <c r="I3" s="3">
        <v>6</v>
      </c>
      <c r="J3" s="14">
        <f t="shared" ref="J3:J66" si="0">D3*C3</f>
        <v>57745.599999999999</v>
      </c>
      <c r="K3" s="14">
        <f t="shared" ref="K3:K66" si="1">E3*C3</f>
        <v>0</v>
      </c>
      <c r="L3" s="14">
        <f t="shared" ref="L3:L66" si="2">C3*F3</f>
        <v>144.364</v>
      </c>
      <c r="M3" s="14">
        <f t="shared" ref="M3:M66" si="3">C3*G3</f>
        <v>2887.28</v>
      </c>
      <c r="N3" s="14">
        <f t="shared" ref="N3:N66" si="4">C3*H3</f>
        <v>144.364</v>
      </c>
      <c r="O3" s="14">
        <f t="shared" ref="O3:O66" si="5">I3*C3</f>
        <v>866.18399999999997</v>
      </c>
      <c r="P3" s="14">
        <f t="shared" ref="P3:P66" si="6">SUM(J3:O3)</f>
        <v>61787.792000000001</v>
      </c>
      <c r="Q3" s="5">
        <v>1</v>
      </c>
      <c r="R3" s="3" t="s">
        <v>7745</v>
      </c>
      <c r="S3" s="5" t="s">
        <v>7507</v>
      </c>
      <c r="T3" s="3" t="s">
        <v>2773</v>
      </c>
      <c r="U3" s="3" t="s">
        <v>4828</v>
      </c>
      <c r="V3" s="3" t="s">
        <v>7746</v>
      </c>
      <c r="W3" s="23">
        <v>4038653130368</v>
      </c>
      <c r="X3" s="151">
        <v>0.22</v>
      </c>
    </row>
    <row r="4" spans="1:24" x14ac:dyDescent="0.25">
      <c r="A4" s="3" t="s">
        <v>7508</v>
      </c>
      <c r="B4" s="3" t="s">
        <v>7497</v>
      </c>
      <c r="C4" s="13">
        <v>155.08680000000001</v>
      </c>
      <c r="D4" s="3">
        <v>400</v>
      </c>
      <c r="E4" s="3"/>
      <c r="F4" s="3">
        <v>1</v>
      </c>
      <c r="G4" s="3">
        <v>40</v>
      </c>
      <c r="H4" s="3">
        <v>1</v>
      </c>
      <c r="I4" s="3">
        <v>6</v>
      </c>
      <c r="J4" s="14">
        <f t="shared" si="0"/>
        <v>62034.720000000001</v>
      </c>
      <c r="K4" s="14">
        <f t="shared" si="1"/>
        <v>0</v>
      </c>
      <c r="L4" s="14">
        <f t="shared" si="2"/>
        <v>155.08680000000001</v>
      </c>
      <c r="M4" s="14">
        <f t="shared" si="3"/>
        <v>6203.4720000000007</v>
      </c>
      <c r="N4" s="14">
        <f t="shared" si="4"/>
        <v>155.08680000000001</v>
      </c>
      <c r="O4" s="14">
        <f t="shared" si="5"/>
        <v>930.52080000000001</v>
      </c>
      <c r="P4" s="14">
        <f t="shared" si="6"/>
        <v>69478.886400000003</v>
      </c>
      <c r="Q4" s="5">
        <v>1</v>
      </c>
      <c r="R4" s="3" t="s">
        <v>7747</v>
      </c>
      <c r="S4" s="5" t="s">
        <v>7509</v>
      </c>
      <c r="T4" s="3" t="s">
        <v>2773</v>
      </c>
      <c r="U4" s="3" t="s">
        <v>4828</v>
      </c>
      <c r="V4" s="3" t="s">
        <v>7748</v>
      </c>
      <c r="W4" s="23">
        <v>4038653130375</v>
      </c>
      <c r="X4" s="151">
        <v>0.22</v>
      </c>
    </row>
    <row r="5" spans="1:24" x14ac:dyDescent="0.25">
      <c r="A5" s="3" t="s">
        <v>7510</v>
      </c>
      <c r="B5" s="3" t="s">
        <v>7497</v>
      </c>
      <c r="C5" s="13">
        <v>195.00360000000001</v>
      </c>
      <c r="D5" s="3">
        <v>400</v>
      </c>
      <c r="E5" s="3"/>
      <c r="F5" s="3">
        <v>1</v>
      </c>
      <c r="G5" s="3">
        <v>40</v>
      </c>
      <c r="H5" s="3">
        <v>1</v>
      </c>
      <c r="I5" s="3">
        <v>6</v>
      </c>
      <c r="J5" s="14">
        <f t="shared" si="0"/>
        <v>78001.440000000002</v>
      </c>
      <c r="K5" s="14">
        <f t="shared" si="1"/>
        <v>0</v>
      </c>
      <c r="L5" s="14">
        <f t="shared" si="2"/>
        <v>195.00360000000001</v>
      </c>
      <c r="M5" s="14">
        <f t="shared" si="3"/>
        <v>7800.1440000000002</v>
      </c>
      <c r="N5" s="14">
        <f t="shared" si="4"/>
        <v>195.00360000000001</v>
      </c>
      <c r="O5" s="14">
        <f t="shared" si="5"/>
        <v>1170.0216</v>
      </c>
      <c r="P5" s="14">
        <f t="shared" si="6"/>
        <v>87361.612800000003</v>
      </c>
      <c r="Q5" s="5">
        <v>1</v>
      </c>
      <c r="R5" s="3" t="s">
        <v>7749</v>
      </c>
      <c r="S5" s="5" t="s">
        <v>7511</v>
      </c>
      <c r="T5" s="3" t="s">
        <v>2773</v>
      </c>
      <c r="U5" s="3" t="s">
        <v>4828</v>
      </c>
      <c r="V5" s="3" t="s">
        <v>7750</v>
      </c>
      <c r="W5" s="23">
        <v>4038653130382</v>
      </c>
      <c r="X5" s="151">
        <v>0.22</v>
      </c>
    </row>
    <row r="6" spans="1:24" x14ac:dyDescent="0.25">
      <c r="A6" s="3" t="s">
        <v>7512</v>
      </c>
      <c r="B6" s="3" t="s">
        <v>7497</v>
      </c>
      <c r="C6" s="13">
        <v>232.804</v>
      </c>
      <c r="D6" s="3">
        <v>400</v>
      </c>
      <c r="E6" s="3"/>
      <c r="F6" s="3">
        <v>1</v>
      </c>
      <c r="G6" s="3">
        <v>40</v>
      </c>
      <c r="H6" s="3">
        <v>1</v>
      </c>
      <c r="I6" s="3">
        <v>6</v>
      </c>
      <c r="J6" s="14">
        <f t="shared" si="0"/>
        <v>93121.600000000006</v>
      </c>
      <c r="K6" s="14">
        <f t="shared" si="1"/>
        <v>0</v>
      </c>
      <c r="L6" s="14">
        <f t="shared" si="2"/>
        <v>232.804</v>
      </c>
      <c r="M6" s="14">
        <f t="shared" si="3"/>
        <v>9312.16</v>
      </c>
      <c r="N6" s="14">
        <f t="shared" si="4"/>
        <v>232.804</v>
      </c>
      <c r="O6" s="14">
        <f t="shared" si="5"/>
        <v>1396.8240000000001</v>
      </c>
      <c r="P6" s="14">
        <f t="shared" si="6"/>
        <v>104296.19200000001</v>
      </c>
      <c r="Q6" s="5">
        <v>1</v>
      </c>
      <c r="R6" s="3" t="s">
        <v>7751</v>
      </c>
      <c r="S6" s="5" t="s">
        <v>7513</v>
      </c>
      <c r="T6" s="3" t="s">
        <v>2773</v>
      </c>
      <c r="U6" s="3" t="s">
        <v>4828</v>
      </c>
      <c r="V6" s="3" t="s">
        <v>7752</v>
      </c>
      <c r="W6" s="23">
        <v>4038653130399</v>
      </c>
      <c r="X6" s="151">
        <v>0.22</v>
      </c>
    </row>
    <row r="7" spans="1:24" x14ac:dyDescent="0.25">
      <c r="A7" s="3" t="s">
        <v>7514</v>
      </c>
      <c r="B7" s="3" t="s">
        <v>7497</v>
      </c>
      <c r="C7" s="13">
        <v>115.52200000000001</v>
      </c>
      <c r="D7" s="3">
        <v>50</v>
      </c>
      <c r="E7" s="3"/>
      <c r="F7" s="3">
        <v>1</v>
      </c>
      <c r="G7" s="3">
        <v>10</v>
      </c>
      <c r="H7" s="3">
        <v>1</v>
      </c>
      <c r="I7" s="3">
        <v>6</v>
      </c>
      <c r="J7" s="14">
        <f t="shared" si="0"/>
        <v>5776.1</v>
      </c>
      <c r="K7" s="14">
        <f t="shared" si="1"/>
        <v>0</v>
      </c>
      <c r="L7" s="14">
        <f t="shared" si="2"/>
        <v>115.52200000000001</v>
      </c>
      <c r="M7" s="14">
        <f t="shared" si="3"/>
        <v>1155.22</v>
      </c>
      <c r="N7" s="14">
        <f t="shared" si="4"/>
        <v>115.52200000000001</v>
      </c>
      <c r="O7" s="14">
        <f t="shared" si="5"/>
        <v>693.13200000000006</v>
      </c>
      <c r="P7" s="14">
        <f t="shared" si="6"/>
        <v>7855.496000000001</v>
      </c>
      <c r="Q7" s="5">
        <v>1</v>
      </c>
      <c r="R7" s="3" t="s">
        <v>7753</v>
      </c>
      <c r="S7" s="5" t="s">
        <v>7515</v>
      </c>
      <c r="T7" s="3" t="s">
        <v>2773</v>
      </c>
      <c r="U7" s="3" t="s">
        <v>4828</v>
      </c>
      <c r="V7" s="3" t="s">
        <v>7754</v>
      </c>
      <c r="W7" s="23">
        <v>4038653130719</v>
      </c>
      <c r="X7" s="151">
        <v>0.22</v>
      </c>
    </row>
    <row r="8" spans="1:24" x14ac:dyDescent="0.25">
      <c r="A8" s="3" t="s">
        <v>7516</v>
      </c>
      <c r="B8" s="3" t="s">
        <v>7497</v>
      </c>
      <c r="C8" s="13">
        <v>128.91120000000001</v>
      </c>
      <c r="D8" s="3">
        <v>50</v>
      </c>
      <c r="E8" s="3"/>
      <c r="F8" s="3">
        <v>1</v>
      </c>
      <c r="G8" s="3">
        <v>20</v>
      </c>
      <c r="H8" s="3">
        <v>1</v>
      </c>
      <c r="I8" s="3">
        <v>6</v>
      </c>
      <c r="J8" s="14">
        <f t="shared" si="0"/>
        <v>6445.56</v>
      </c>
      <c r="K8" s="14">
        <f t="shared" si="1"/>
        <v>0</v>
      </c>
      <c r="L8" s="14">
        <f t="shared" si="2"/>
        <v>128.91120000000001</v>
      </c>
      <c r="M8" s="14">
        <f t="shared" si="3"/>
        <v>2578.2240000000002</v>
      </c>
      <c r="N8" s="14">
        <f t="shared" si="4"/>
        <v>128.91120000000001</v>
      </c>
      <c r="O8" s="14">
        <f t="shared" si="5"/>
        <v>773.46720000000005</v>
      </c>
      <c r="P8" s="14">
        <f t="shared" si="6"/>
        <v>10055.0736</v>
      </c>
      <c r="Q8" s="5">
        <v>1</v>
      </c>
      <c r="R8" s="3" t="s">
        <v>7755</v>
      </c>
      <c r="S8" s="5" t="s">
        <v>7517</v>
      </c>
      <c r="T8" s="3" t="s">
        <v>2773</v>
      </c>
      <c r="U8" s="3" t="s">
        <v>4828</v>
      </c>
      <c r="V8" s="3" t="s">
        <v>7756</v>
      </c>
      <c r="W8" s="23">
        <v>4038653130726</v>
      </c>
      <c r="X8" s="151">
        <v>0.22</v>
      </c>
    </row>
    <row r="9" spans="1:24" x14ac:dyDescent="0.25">
      <c r="A9" s="3" t="s">
        <v>7518</v>
      </c>
      <c r="B9" s="3" t="s">
        <v>7497</v>
      </c>
      <c r="C9" s="13">
        <v>139.22919999999999</v>
      </c>
      <c r="D9" s="3">
        <v>50</v>
      </c>
      <c r="E9" s="3"/>
      <c r="F9" s="3">
        <v>1</v>
      </c>
      <c r="G9" s="3">
        <v>40</v>
      </c>
      <c r="H9" s="3">
        <v>1</v>
      </c>
      <c r="I9" s="3"/>
      <c r="J9" s="14">
        <f t="shared" si="0"/>
        <v>6961.4599999999991</v>
      </c>
      <c r="K9" s="14">
        <f t="shared" si="1"/>
        <v>0</v>
      </c>
      <c r="L9" s="14">
        <f t="shared" si="2"/>
        <v>139.22919999999999</v>
      </c>
      <c r="M9" s="14">
        <f t="shared" si="3"/>
        <v>5569.1679999999997</v>
      </c>
      <c r="N9" s="14">
        <f t="shared" si="4"/>
        <v>139.22919999999999</v>
      </c>
      <c r="O9" s="14">
        <f t="shared" si="5"/>
        <v>0</v>
      </c>
      <c r="P9" s="14">
        <f t="shared" si="6"/>
        <v>12809.086399999998</v>
      </c>
      <c r="Q9" s="5">
        <v>1</v>
      </c>
      <c r="R9" s="3" t="s">
        <v>7757</v>
      </c>
      <c r="S9" s="5" t="s">
        <v>7519</v>
      </c>
      <c r="T9" s="3" t="s">
        <v>2773</v>
      </c>
      <c r="U9" s="3" t="s">
        <v>4828</v>
      </c>
      <c r="V9" s="3" t="s">
        <v>7758</v>
      </c>
      <c r="W9" s="23">
        <v>4038653130733</v>
      </c>
      <c r="X9" s="151">
        <v>0.22</v>
      </c>
    </row>
    <row r="10" spans="1:24" x14ac:dyDescent="0.25">
      <c r="A10" s="3" t="s">
        <v>7520</v>
      </c>
      <c r="B10" s="3" t="s">
        <v>7497</v>
      </c>
      <c r="C10" s="13">
        <v>191.40440000000001</v>
      </c>
      <c r="D10" s="3">
        <v>50</v>
      </c>
      <c r="E10" s="3"/>
      <c r="F10" s="3">
        <v>1</v>
      </c>
      <c r="G10" s="3">
        <v>1</v>
      </c>
      <c r="H10" s="3">
        <v>1</v>
      </c>
      <c r="I10" s="3"/>
      <c r="J10" s="14">
        <f t="shared" si="0"/>
        <v>9570.2200000000012</v>
      </c>
      <c r="K10" s="14">
        <f t="shared" si="1"/>
        <v>0</v>
      </c>
      <c r="L10" s="14">
        <f t="shared" si="2"/>
        <v>191.40440000000001</v>
      </c>
      <c r="M10" s="14">
        <f t="shared" si="3"/>
        <v>191.40440000000001</v>
      </c>
      <c r="N10" s="14">
        <f t="shared" si="4"/>
        <v>191.40440000000001</v>
      </c>
      <c r="O10" s="14">
        <f t="shared" si="5"/>
        <v>0</v>
      </c>
      <c r="P10" s="14">
        <f t="shared" si="6"/>
        <v>10144.433199999999</v>
      </c>
      <c r="Q10" s="5">
        <v>1</v>
      </c>
      <c r="R10" s="3" t="s">
        <v>7759</v>
      </c>
      <c r="S10" s="5" t="s">
        <v>7521</v>
      </c>
      <c r="T10" s="3" t="s">
        <v>2773</v>
      </c>
      <c r="U10" s="3" t="s">
        <v>4828</v>
      </c>
      <c r="V10" s="3" t="s">
        <v>7760</v>
      </c>
      <c r="W10" s="23">
        <v>4046963455958</v>
      </c>
      <c r="X10" s="151">
        <v>0.22</v>
      </c>
    </row>
    <row r="11" spans="1:24" x14ac:dyDescent="0.25">
      <c r="A11" s="3" t="s">
        <v>7522</v>
      </c>
      <c r="B11" s="3" t="s">
        <v>7497</v>
      </c>
      <c r="C11" s="13">
        <v>103.9456</v>
      </c>
      <c r="D11" s="3">
        <v>150</v>
      </c>
      <c r="E11" s="3"/>
      <c r="F11" s="3">
        <v>1</v>
      </c>
      <c r="G11" s="3">
        <v>10</v>
      </c>
      <c r="H11" s="3">
        <v>1</v>
      </c>
      <c r="I11" s="3"/>
      <c r="J11" s="14">
        <f t="shared" si="0"/>
        <v>15591.84</v>
      </c>
      <c r="K11" s="14">
        <f t="shared" si="1"/>
        <v>0</v>
      </c>
      <c r="L11" s="14">
        <f t="shared" si="2"/>
        <v>103.9456</v>
      </c>
      <c r="M11" s="14">
        <f t="shared" si="3"/>
        <v>1039.4559999999999</v>
      </c>
      <c r="N11" s="14">
        <f t="shared" si="4"/>
        <v>103.9456</v>
      </c>
      <c r="O11" s="14">
        <f t="shared" si="5"/>
        <v>0</v>
      </c>
      <c r="P11" s="14">
        <f t="shared" si="6"/>
        <v>16839.187199999997</v>
      </c>
      <c r="Q11" s="5">
        <v>1</v>
      </c>
      <c r="R11" s="3" t="s">
        <v>7761</v>
      </c>
      <c r="S11" s="5" t="s">
        <v>7523</v>
      </c>
      <c r="T11" s="3" t="s">
        <v>2773</v>
      </c>
      <c r="U11" s="3" t="s">
        <v>4828</v>
      </c>
      <c r="V11" s="3" t="s">
        <v>7762</v>
      </c>
      <c r="W11" s="23">
        <v>4038653130023</v>
      </c>
      <c r="X11" s="151">
        <v>0.22</v>
      </c>
    </row>
    <row r="12" spans="1:24" x14ac:dyDescent="0.25">
      <c r="A12" s="3" t="s">
        <v>7524</v>
      </c>
      <c r="B12" s="3" t="s">
        <v>7497</v>
      </c>
      <c r="C12" s="13">
        <v>113.8104</v>
      </c>
      <c r="D12" s="3">
        <v>150</v>
      </c>
      <c r="E12" s="3"/>
      <c r="F12" s="3">
        <v>1</v>
      </c>
      <c r="G12" s="3">
        <v>30</v>
      </c>
      <c r="H12" s="3">
        <v>1</v>
      </c>
      <c r="I12" s="3"/>
      <c r="J12" s="14">
        <f t="shared" si="0"/>
        <v>17071.560000000001</v>
      </c>
      <c r="K12" s="14">
        <f t="shared" si="1"/>
        <v>0</v>
      </c>
      <c r="L12" s="14">
        <f t="shared" si="2"/>
        <v>113.8104</v>
      </c>
      <c r="M12" s="14">
        <f t="shared" si="3"/>
        <v>3414.3119999999999</v>
      </c>
      <c r="N12" s="14">
        <f t="shared" si="4"/>
        <v>113.8104</v>
      </c>
      <c r="O12" s="14">
        <f t="shared" si="5"/>
        <v>0</v>
      </c>
      <c r="P12" s="14">
        <f t="shared" si="6"/>
        <v>20713.492799999996</v>
      </c>
      <c r="Q12" s="5">
        <v>1</v>
      </c>
      <c r="R12" s="3" t="s">
        <v>7763</v>
      </c>
      <c r="S12" s="5" t="s">
        <v>7525</v>
      </c>
      <c r="T12" s="3" t="s">
        <v>2773</v>
      </c>
      <c r="U12" s="3" t="s">
        <v>4828</v>
      </c>
      <c r="V12" s="3" t="s">
        <v>7764</v>
      </c>
      <c r="W12" s="23">
        <v>4038653130030</v>
      </c>
      <c r="X12" s="151">
        <v>0.22</v>
      </c>
    </row>
    <row r="13" spans="1:24" x14ac:dyDescent="0.25">
      <c r="A13" s="3" t="s">
        <v>7526</v>
      </c>
      <c r="B13" s="3" t="s">
        <v>7497</v>
      </c>
      <c r="C13" s="13">
        <v>104.01600000000001</v>
      </c>
      <c r="D13" s="3">
        <v>150</v>
      </c>
      <c r="E13" s="3"/>
      <c r="F13" s="3">
        <v>1</v>
      </c>
      <c r="G13" s="3">
        <v>40</v>
      </c>
      <c r="H13" s="3">
        <v>1</v>
      </c>
      <c r="I13" s="3"/>
      <c r="J13" s="14">
        <f t="shared" si="0"/>
        <v>15602.400000000001</v>
      </c>
      <c r="K13" s="14">
        <f t="shared" si="1"/>
        <v>0</v>
      </c>
      <c r="L13" s="14">
        <f t="shared" si="2"/>
        <v>104.01600000000001</v>
      </c>
      <c r="M13" s="14">
        <f t="shared" si="3"/>
        <v>4160.6400000000003</v>
      </c>
      <c r="N13" s="14">
        <f t="shared" si="4"/>
        <v>104.01600000000001</v>
      </c>
      <c r="O13" s="14">
        <f t="shared" si="5"/>
        <v>0</v>
      </c>
      <c r="P13" s="14">
        <f t="shared" si="6"/>
        <v>19971.072</v>
      </c>
      <c r="Q13" s="5">
        <v>1</v>
      </c>
      <c r="R13" s="3" t="s">
        <v>7765</v>
      </c>
      <c r="S13" s="5" t="s">
        <v>7527</v>
      </c>
      <c r="T13" s="3" t="s">
        <v>2773</v>
      </c>
      <c r="U13" s="3" t="s">
        <v>4828</v>
      </c>
      <c r="V13" s="3" t="s">
        <v>7766</v>
      </c>
      <c r="W13" s="23">
        <v>4038653130047</v>
      </c>
      <c r="X13" s="151">
        <v>0.22</v>
      </c>
    </row>
    <row r="14" spans="1:24" x14ac:dyDescent="0.25">
      <c r="A14" s="3" t="s">
        <v>7528</v>
      </c>
      <c r="B14" s="3" t="s">
        <v>7497</v>
      </c>
      <c r="C14" s="13">
        <v>187.70400000000001</v>
      </c>
      <c r="D14" s="3">
        <v>150</v>
      </c>
      <c r="E14" s="3"/>
      <c r="F14" s="3">
        <v>1</v>
      </c>
      <c r="G14" s="3">
        <v>1</v>
      </c>
      <c r="H14" s="3">
        <v>1</v>
      </c>
      <c r="I14" s="3"/>
      <c r="J14" s="14">
        <f t="shared" si="0"/>
        <v>28155.600000000002</v>
      </c>
      <c r="K14" s="14">
        <f t="shared" si="1"/>
        <v>0</v>
      </c>
      <c r="L14" s="14">
        <f t="shared" si="2"/>
        <v>187.70400000000001</v>
      </c>
      <c r="M14" s="14">
        <f t="shared" si="3"/>
        <v>187.70400000000001</v>
      </c>
      <c r="N14" s="14">
        <f t="shared" si="4"/>
        <v>187.70400000000001</v>
      </c>
      <c r="O14" s="14">
        <f t="shared" si="5"/>
        <v>0</v>
      </c>
      <c r="P14" s="14">
        <f t="shared" si="6"/>
        <v>28718.712000000007</v>
      </c>
      <c r="Q14" s="5">
        <v>1</v>
      </c>
      <c r="R14" s="3" t="s">
        <v>7767</v>
      </c>
      <c r="S14" s="5" t="s">
        <v>7529</v>
      </c>
      <c r="T14" s="3" t="s">
        <v>2773</v>
      </c>
      <c r="U14" s="3" t="s">
        <v>4828</v>
      </c>
      <c r="V14" s="3" t="s">
        <v>7768</v>
      </c>
      <c r="W14" s="23">
        <v>4038653130054</v>
      </c>
      <c r="X14" s="151">
        <v>0.22</v>
      </c>
    </row>
    <row r="15" spans="1:24" x14ac:dyDescent="0.25">
      <c r="A15" s="3" t="s">
        <v>7530</v>
      </c>
      <c r="B15" s="3" t="s">
        <v>7497</v>
      </c>
      <c r="C15" s="13">
        <v>228.4744</v>
      </c>
      <c r="D15" s="3">
        <v>150</v>
      </c>
      <c r="E15" s="3"/>
      <c r="F15" s="3">
        <v>1</v>
      </c>
      <c r="G15" s="3">
        <v>1</v>
      </c>
      <c r="H15" s="3">
        <v>1</v>
      </c>
      <c r="I15" s="3"/>
      <c r="J15" s="14">
        <f t="shared" si="0"/>
        <v>34271.160000000003</v>
      </c>
      <c r="K15" s="14">
        <f t="shared" si="1"/>
        <v>0</v>
      </c>
      <c r="L15" s="14">
        <f t="shared" si="2"/>
        <v>228.4744</v>
      </c>
      <c r="M15" s="14">
        <f t="shared" si="3"/>
        <v>228.4744</v>
      </c>
      <c r="N15" s="14">
        <f t="shared" si="4"/>
        <v>228.4744</v>
      </c>
      <c r="O15" s="14">
        <f t="shared" si="5"/>
        <v>0</v>
      </c>
      <c r="P15" s="14">
        <f t="shared" si="6"/>
        <v>34956.583200000001</v>
      </c>
      <c r="Q15" s="5">
        <v>1</v>
      </c>
      <c r="R15" s="3" t="s">
        <v>7769</v>
      </c>
      <c r="S15" s="5" t="s">
        <v>7531</v>
      </c>
      <c r="T15" s="3" t="s">
        <v>2773</v>
      </c>
      <c r="U15" s="3" t="s">
        <v>4828</v>
      </c>
      <c r="V15" s="3" t="s">
        <v>7770</v>
      </c>
      <c r="W15" s="23">
        <v>4038653130061</v>
      </c>
      <c r="X15" s="151">
        <v>0.22</v>
      </c>
    </row>
    <row r="16" spans="1:24" x14ac:dyDescent="0.25">
      <c r="A16" s="3" t="s">
        <v>7532</v>
      </c>
      <c r="B16" s="3" t="s">
        <v>7497</v>
      </c>
      <c r="C16" s="13">
        <v>400.2724</v>
      </c>
      <c r="D16" s="3">
        <v>2000</v>
      </c>
      <c r="E16" s="3"/>
      <c r="F16" s="3">
        <v>1</v>
      </c>
      <c r="G16" s="3">
        <v>160</v>
      </c>
      <c r="H16" s="3">
        <v>1</v>
      </c>
      <c r="I16" s="3"/>
      <c r="J16" s="14">
        <f t="shared" si="0"/>
        <v>800544.8</v>
      </c>
      <c r="K16" s="14">
        <f t="shared" si="1"/>
        <v>0</v>
      </c>
      <c r="L16" s="14">
        <f t="shared" si="2"/>
        <v>400.2724</v>
      </c>
      <c r="M16" s="14">
        <f t="shared" si="3"/>
        <v>64043.584000000003</v>
      </c>
      <c r="N16" s="14">
        <f t="shared" si="4"/>
        <v>400.2724</v>
      </c>
      <c r="O16" s="14">
        <f t="shared" si="5"/>
        <v>0</v>
      </c>
      <c r="P16" s="14">
        <f t="shared" si="6"/>
        <v>865388.92880000011</v>
      </c>
      <c r="Q16" s="5">
        <v>1</v>
      </c>
      <c r="R16" s="3" t="s">
        <v>7771</v>
      </c>
      <c r="S16" s="5" t="s">
        <v>7533</v>
      </c>
      <c r="T16" s="3" t="s">
        <v>2773</v>
      </c>
      <c r="U16" s="3" t="s">
        <v>4828</v>
      </c>
      <c r="V16" s="3" t="s">
        <v>7772</v>
      </c>
      <c r="W16" s="23">
        <v>4046964859977</v>
      </c>
      <c r="X16" s="151">
        <v>0.22</v>
      </c>
    </row>
    <row r="17" spans="1:24" x14ac:dyDescent="0.25">
      <c r="A17" s="3" t="s">
        <v>7534</v>
      </c>
      <c r="B17" s="3" t="s">
        <v>7497</v>
      </c>
      <c r="C17" s="13">
        <v>297.38720000000001</v>
      </c>
      <c r="D17" s="3">
        <v>200</v>
      </c>
      <c r="E17" s="3"/>
      <c r="F17" s="3">
        <v>1</v>
      </c>
      <c r="G17" s="3">
        <v>100</v>
      </c>
      <c r="H17" s="3">
        <v>1</v>
      </c>
      <c r="I17" s="3"/>
      <c r="J17" s="14">
        <f t="shared" si="0"/>
        <v>59477.440000000002</v>
      </c>
      <c r="K17" s="14">
        <f t="shared" si="1"/>
        <v>0</v>
      </c>
      <c r="L17" s="14">
        <f t="shared" si="2"/>
        <v>297.38720000000001</v>
      </c>
      <c r="M17" s="14">
        <f t="shared" si="3"/>
        <v>29738.720000000001</v>
      </c>
      <c r="N17" s="14">
        <f t="shared" si="4"/>
        <v>297.38720000000001</v>
      </c>
      <c r="O17" s="14">
        <f t="shared" si="5"/>
        <v>0</v>
      </c>
      <c r="P17" s="14">
        <f t="shared" si="6"/>
        <v>89810.934399999998</v>
      </c>
      <c r="Q17" s="5">
        <v>1</v>
      </c>
      <c r="R17" s="3" t="s">
        <v>7773</v>
      </c>
      <c r="S17" s="5" t="s">
        <v>7535</v>
      </c>
      <c r="T17" s="3" t="s">
        <v>2773</v>
      </c>
      <c r="U17" s="3" t="s">
        <v>4828</v>
      </c>
      <c r="V17" s="3" t="s">
        <v>7774</v>
      </c>
      <c r="W17" s="23">
        <v>4046964860133</v>
      </c>
      <c r="X17" s="151">
        <v>0.22</v>
      </c>
    </row>
    <row r="18" spans="1:24" x14ac:dyDescent="0.25">
      <c r="A18" s="3" t="s">
        <v>7536</v>
      </c>
      <c r="B18" s="3" t="s">
        <v>7497</v>
      </c>
      <c r="C18" s="13">
        <v>257.97199999999998</v>
      </c>
      <c r="D18" s="3">
        <v>750</v>
      </c>
      <c r="E18" s="3"/>
      <c r="F18" s="3">
        <v>1</v>
      </c>
      <c r="G18" s="3">
        <v>100</v>
      </c>
      <c r="H18" s="3">
        <v>1</v>
      </c>
      <c r="I18" s="3"/>
      <c r="J18" s="14">
        <f t="shared" si="0"/>
        <v>193478.99999999997</v>
      </c>
      <c r="K18" s="14">
        <f t="shared" si="1"/>
        <v>0</v>
      </c>
      <c r="L18" s="14">
        <f t="shared" si="2"/>
        <v>257.97199999999998</v>
      </c>
      <c r="M18" s="14">
        <f t="shared" si="3"/>
        <v>25797.199999999997</v>
      </c>
      <c r="N18" s="14">
        <f t="shared" si="4"/>
        <v>257.97199999999998</v>
      </c>
      <c r="O18" s="14">
        <f t="shared" si="5"/>
        <v>0</v>
      </c>
      <c r="P18" s="14">
        <f t="shared" si="6"/>
        <v>219792.14399999997</v>
      </c>
      <c r="Q18" s="5">
        <v>1</v>
      </c>
      <c r="R18" s="3" t="s">
        <v>7775</v>
      </c>
      <c r="S18" s="5" t="s">
        <v>7537</v>
      </c>
      <c r="T18" s="3" t="s">
        <v>2773</v>
      </c>
      <c r="U18" s="3" t="s">
        <v>4828</v>
      </c>
      <c r="V18" s="3" t="s">
        <v>7776</v>
      </c>
      <c r="W18" s="23">
        <v>4046964860218</v>
      </c>
      <c r="X18" s="151">
        <v>0.22</v>
      </c>
    </row>
    <row r="19" spans="1:24" x14ac:dyDescent="0.25">
      <c r="A19" s="3" t="s">
        <v>7538</v>
      </c>
      <c r="B19" s="3" t="s">
        <v>7742</v>
      </c>
      <c r="C19" s="13">
        <v>114.64700000000001</v>
      </c>
      <c r="D19" s="3">
        <v>600</v>
      </c>
      <c r="E19" s="3"/>
      <c r="F19" s="3">
        <v>1</v>
      </c>
      <c r="G19" s="3">
        <v>1</v>
      </c>
      <c r="H19" s="3">
        <v>1</v>
      </c>
      <c r="I19" s="3"/>
      <c r="J19" s="14">
        <f t="shared" si="0"/>
        <v>68788.2</v>
      </c>
      <c r="K19" s="14">
        <f t="shared" si="1"/>
        <v>0</v>
      </c>
      <c r="L19" s="14">
        <f t="shared" si="2"/>
        <v>114.64700000000001</v>
      </c>
      <c r="M19" s="14">
        <f t="shared" si="3"/>
        <v>114.64700000000001</v>
      </c>
      <c r="N19" s="14">
        <f t="shared" si="4"/>
        <v>114.64700000000001</v>
      </c>
      <c r="O19" s="14"/>
      <c r="P19" s="14">
        <f t="shared" si="6"/>
        <v>69132.140999999989</v>
      </c>
      <c r="Q19" s="5">
        <v>1</v>
      </c>
      <c r="R19" s="108" t="s">
        <v>7539</v>
      </c>
      <c r="S19" s="5" t="s">
        <v>7540</v>
      </c>
      <c r="T19" s="5" t="s">
        <v>7541</v>
      </c>
      <c r="U19" s="5" t="s">
        <v>945</v>
      </c>
      <c r="V19" s="5">
        <v>2556439</v>
      </c>
      <c r="W19" s="109" t="s">
        <v>7542</v>
      </c>
      <c r="X19" s="107" t="s">
        <v>7543</v>
      </c>
    </row>
    <row r="20" spans="1:24" x14ac:dyDescent="0.25">
      <c r="A20" s="3" t="s">
        <v>7538</v>
      </c>
      <c r="B20" s="3" t="s">
        <v>7742</v>
      </c>
      <c r="C20" s="13">
        <v>117.76700000000001</v>
      </c>
      <c r="D20" s="3">
        <v>1200</v>
      </c>
      <c r="E20" s="3"/>
      <c r="F20" s="3">
        <v>1</v>
      </c>
      <c r="G20" s="3">
        <v>10</v>
      </c>
      <c r="H20" s="3">
        <v>1</v>
      </c>
      <c r="I20" s="3"/>
      <c r="J20" s="14">
        <f t="shared" si="0"/>
        <v>141320.40000000002</v>
      </c>
      <c r="K20" s="14">
        <f t="shared" si="1"/>
        <v>0</v>
      </c>
      <c r="L20" s="14">
        <f t="shared" si="2"/>
        <v>117.76700000000001</v>
      </c>
      <c r="M20" s="14">
        <f t="shared" si="3"/>
        <v>1177.67</v>
      </c>
      <c r="N20" s="14">
        <f t="shared" si="4"/>
        <v>117.76700000000001</v>
      </c>
      <c r="O20" s="14">
        <f t="shared" si="5"/>
        <v>0</v>
      </c>
      <c r="P20" s="14">
        <f t="shared" si="6"/>
        <v>142733.60400000002</v>
      </c>
      <c r="Q20" s="5">
        <v>1</v>
      </c>
      <c r="R20" s="108" t="s">
        <v>7544</v>
      </c>
      <c r="S20" s="5" t="s">
        <v>7545</v>
      </c>
      <c r="T20" s="5" t="s">
        <v>7541</v>
      </c>
      <c r="U20" s="5" t="s">
        <v>945</v>
      </c>
      <c r="V20" s="5">
        <v>2556136</v>
      </c>
      <c r="W20" s="109" t="s">
        <v>7546</v>
      </c>
      <c r="X20" s="107" t="s">
        <v>7543</v>
      </c>
    </row>
    <row r="21" spans="1:24" x14ac:dyDescent="0.25">
      <c r="A21" s="3" t="s">
        <v>7538</v>
      </c>
      <c r="B21" s="3" t="s">
        <v>7742</v>
      </c>
      <c r="C21" s="13">
        <v>119.223</v>
      </c>
      <c r="D21" s="3">
        <v>600</v>
      </c>
      <c r="E21" s="3"/>
      <c r="F21" s="3">
        <v>1</v>
      </c>
      <c r="G21" s="3">
        <v>30</v>
      </c>
      <c r="H21" s="3">
        <v>1</v>
      </c>
      <c r="I21" s="3">
        <v>6</v>
      </c>
      <c r="J21" s="14">
        <f t="shared" si="0"/>
        <v>71533.8</v>
      </c>
      <c r="K21" s="14">
        <f t="shared" si="1"/>
        <v>0</v>
      </c>
      <c r="L21" s="14">
        <f t="shared" si="2"/>
        <v>119.223</v>
      </c>
      <c r="M21" s="14">
        <f t="shared" si="3"/>
        <v>3576.69</v>
      </c>
      <c r="N21" s="14">
        <f t="shared" si="4"/>
        <v>119.223</v>
      </c>
      <c r="O21" s="14">
        <f t="shared" si="5"/>
        <v>715.33799999999997</v>
      </c>
      <c r="P21" s="14">
        <f t="shared" si="6"/>
        <v>76064.274000000005</v>
      </c>
      <c r="Q21" s="5">
        <v>1</v>
      </c>
      <c r="R21" s="108" t="s">
        <v>7547</v>
      </c>
      <c r="S21" s="5" t="s">
        <v>7548</v>
      </c>
      <c r="T21" s="5" t="s">
        <v>7541</v>
      </c>
      <c r="U21" s="5" t="s">
        <v>945</v>
      </c>
      <c r="V21" s="5">
        <v>2556166</v>
      </c>
      <c r="W21" s="109" t="s">
        <v>7549</v>
      </c>
      <c r="X21" s="107" t="s">
        <v>7543</v>
      </c>
    </row>
    <row r="22" spans="1:24" x14ac:dyDescent="0.25">
      <c r="A22" s="3" t="s">
        <v>7538</v>
      </c>
      <c r="B22" s="3" t="s">
        <v>7742</v>
      </c>
      <c r="C22" s="13">
        <v>138.71</v>
      </c>
      <c r="D22" s="3">
        <v>600</v>
      </c>
      <c r="E22" s="3"/>
      <c r="F22" s="3">
        <v>1</v>
      </c>
      <c r="G22" s="3">
        <v>30</v>
      </c>
      <c r="H22" s="3">
        <v>1</v>
      </c>
      <c r="I22" s="3"/>
      <c r="J22" s="14">
        <f t="shared" si="0"/>
        <v>83226</v>
      </c>
      <c r="K22" s="14">
        <f t="shared" si="1"/>
        <v>0</v>
      </c>
      <c r="L22" s="14">
        <f t="shared" si="2"/>
        <v>138.71</v>
      </c>
      <c r="M22" s="14">
        <f t="shared" si="3"/>
        <v>4161.3</v>
      </c>
      <c r="N22" s="14">
        <f t="shared" si="4"/>
        <v>138.71</v>
      </c>
      <c r="O22" s="14">
        <f t="shared" si="5"/>
        <v>0</v>
      </c>
      <c r="P22" s="14">
        <f t="shared" si="6"/>
        <v>87664.720000000016</v>
      </c>
      <c r="Q22" s="5">
        <v>1</v>
      </c>
      <c r="R22" s="108" t="s">
        <v>7550</v>
      </c>
      <c r="S22" s="5" t="s">
        <v>7551</v>
      </c>
      <c r="T22" s="5" t="s">
        <v>7541</v>
      </c>
      <c r="U22" s="5" t="s">
        <v>945</v>
      </c>
      <c r="V22" s="5">
        <v>2556169</v>
      </c>
      <c r="W22" s="109" t="s">
        <v>7552</v>
      </c>
      <c r="X22" s="107" t="s">
        <v>7543</v>
      </c>
    </row>
    <row r="23" spans="1:24" x14ac:dyDescent="0.25">
      <c r="A23" s="3" t="s">
        <v>7553</v>
      </c>
      <c r="B23" s="3" t="s">
        <v>7742</v>
      </c>
      <c r="C23" s="13">
        <v>112.476</v>
      </c>
      <c r="D23" s="3">
        <v>400</v>
      </c>
      <c r="E23" s="3"/>
      <c r="F23" s="3">
        <v>1</v>
      </c>
      <c r="G23" s="3">
        <v>1</v>
      </c>
      <c r="H23" s="3">
        <v>1</v>
      </c>
      <c r="I23" s="3">
        <v>6</v>
      </c>
      <c r="J23" s="14">
        <f t="shared" si="0"/>
        <v>44990.400000000001</v>
      </c>
      <c r="K23" s="14">
        <f t="shared" si="1"/>
        <v>0</v>
      </c>
      <c r="L23" s="14">
        <f t="shared" si="2"/>
        <v>112.476</v>
      </c>
      <c r="M23" s="14">
        <f t="shared" si="3"/>
        <v>112.476</v>
      </c>
      <c r="N23" s="14">
        <f t="shared" si="4"/>
        <v>112.476</v>
      </c>
      <c r="O23" s="14">
        <f t="shared" si="5"/>
        <v>674.85599999999999</v>
      </c>
      <c r="P23" s="14">
        <f t="shared" si="6"/>
        <v>46002.684000000008</v>
      </c>
      <c r="Q23" s="5">
        <v>1</v>
      </c>
      <c r="R23" s="108" t="s">
        <v>7554</v>
      </c>
      <c r="S23" s="5" t="s">
        <v>7555</v>
      </c>
      <c r="T23" s="5" t="s">
        <v>7541</v>
      </c>
      <c r="U23" s="5" t="s">
        <v>945</v>
      </c>
      <c r="V23" s="5">
        <v>1437988</v>
      </c>
      <c r="W23" s="109" t="s">
        <v>7556</v>
      </c>
      <c r="X23" s="107" t="s">
        <v>7543</v>
      </c>
    </row>
    <row r="24" spans="1:24" x14ac:dyDescent="0.25">
      <c r="A24" s="3" t="s">
        <v>7553</v>
      </c>
      <c r="B24" s="3" t="s">
        <v>7742</v>
      </c>
      <c r="C24" s="13">
        <v>113.971</v>
      </c>
      <c r="D24" s="3">
        <v>400</v>
      </c>
      <c r="E24" s="3"/>
      <c r="F24" s="3">
        <v>1</v>
      </c>
      <c r="G24" s="3">
        <v>1</v>
      </c>
      <c r="H24" s="3">
        <v>1</v>
      </c>
      <c r="I24" s="3">
        <v>6</v>
      </c>
      <c r="J24" s="14">
        <f t="shared" si="0"/>
        <v>45588.4</v>
      </c>
      <c r="K24" s="14">
        <f t="shared" si="1"/>
        <v>0</v>
      </c>
      <c r="L24" s="14">
        <f t="shared" si="2"/>
        <v>113.971</v>
      </c>
      <c r="M24" s="14">
        <f t="shared" si="3"/>
        <v>113.971</v>
      </c>
      <c r="N24" s="14">
        <f t="shared" si="4"/>
        <v>113.971</v>
      </c>
      <c r="O24" s="14">
        <f t="shared" si="5"/>
        <v>683.82600000000002</v>
      </c>
      <c r="P24" s="14">
        <f t="shared" si="6"/>
        <v>46614.138999999996</v>
      </c>
      <c r="Q24" s="5">
        <v>1</v>
      </c>
      <c r="R24" s="108" t="s">
        <v>7557</v>
      </c>
      <c r="S24" s="5" t="s">
        <v>7558</v>
      </c>
      <c r="T24" s="5" t="s">
        <v>7541</v>
      </c>
      <c r="U24" s="5" t="s">
        <v>945</v>
      </c>
      <c r="V24" s="5">
        <v>2734425</v>
      </c>
      <c r="W24" s="109" t="s">
        <v>7559</v>
      </c>
      <c r="X24" s="107" t="s">
        <v>7543</v>
      </c>
    </row>
    <row r="25" spans="1:24" x14ac:dyDescent="0.25">
      <c r="A25" s="3" t="s">
        <v>7553</v>
      </c>
      <c r="B25" s="3" t="s">
        <v>7742</v>
      </c>
      <c r="C25" s="13">
        <v>116.36300000000001</v>
      </c>
      <c r="D25" s="3">
        <v>400</v>
      </c>
      <c r="E25" s="3"/>
      <c r="F25" s="3">
        <v>1</v>
      </c>
      <c r="G25" s="3">
        <v>1</v>
      </c>
      <c r="H25" s="3">
        <v>1</v>
      </c>
      <c r="I25" s="3"/>
      <c r="J25" s="14">
        <f t="shared" si="0"/>
        <v>46545.200000000004</v>
      </c>
      <c r="K25" s="14">
        <f t="shared" si="1"/>
        <v>0</v>
      </c>
      <c r="L25" s="14">
        <f t="shared" si="2"/>
        <v>116.36300000000001</v>
      </c>
      <c r="M25" s="14">
        <f t="shared" si="3"/>
        <v>116.36300000000001</v>
      </c>
      <c r="N25" s="14">
        <f t="shared" si="4"/>
        <v>116.36300000000001</v>
      </c>
      <c r="O25" s="14">
        <f t="shared" si="5"/>
        <v>0</v>
      </c>
      <c r="P25" s="14">
        <f t="shared" si="6"/>
        <v>46894.288999999997</v>
      </c>
      <c r="Q25" s="5">
        <v>1</v>
      </c>
      <c r="R25" s="108" t="s">
        <v>7560</v>
      </c>
      <c r="S25" s="5" t="s">
        <v>7561</v>
      </c>
      <c r="T25" s="5" t="s">
        <v>7541</v>
      </c>
      <c r="U25" s="5" t="s">
        <v>945</v>
      </c>
      <c r="V25" s="5">
        <v>1437986</v>
      </c>
      <c r="W25" s="109" t="s">
        <v>7562</v>
      </c>
      <c r="X25" s="107" t="s">
        <v>7543</v>
      </c>
    </row>
    <row r="26" spans="1:24" x14ac:dyDescent="0.25">
      <c r="A26" s="3" t="s">
        <v>7563</v>
      </c>
      <c r="B26" s="3" t="s">
        <v>7742</v>
      </c>
      <c r="C26" s="13">
        <v>106.71700000000001</v>
      </c>
      <c r="D26" s="3">
        <v>400</v>
      </c>
      <c r="E26" s="3"/>
      <c r="F26" s="3">
        <v>1</v>
      </c>
      <c r="G26" s="3">
        <v>1</v>
      </c>
      <c r="H26" s="3">
        <v>1</v>
      </c>
      <c r="I26" s="3"/>
      <c r="J26" s="14">
        <f t="shared" si="0"/>
        <v>42686.8</v>
      </c>
      <c r="K26" s="14">
        <f t="shared" si="1"/>
        <v>0</v>
      </c>
      <c r="L26" s="14">
        <f t="shared" si="2"/>
        <v>106.71700000000001</v>
      </c>
      <c r="M26" s="14">
        <f t="shared" si="3"/>
        <v>106.71700000000001</v>
      </c>
      <c r="N26" s="14">
        <f t="shared" si="4"/>
        <v>106.71700000000001</v>
      </c>
      <c r="O26" s="14">
        <f t="shared" si="5"/>
        <v>0</v>
      </c>
      <c r="P26" s="14">
        <f t="shared" si="6"/>
        <v>43006.950999999994</v>
      </c>
      <c r="Q26" s="5">
        <v>1</v>
      </c>
      <c r="R26" s="108" t="s">
        <v>7564</v>
      </c>
      <c r="S26" s="5" t="s">
        <v>7565</v>
      </c>
      <c r="T26" s="5" t="s">
        <v>7541</v>
      </c>
      <c r="U26" s="5" t="s">
        <v>945</v>
      </c>
      <c r="V26" s="5">
        <v>2556459</v>
      </c>
      <c r="W26" s="109" t="s">
        <v>7566</v>
      </c>
      <c r="X26" s="107" t="s">
        <v>7543</v>
      </c>
    </row>
    <row r="27" spans="1:24" x14ac:dyDescent="0.25">
      <c r="A27" s="3" t="s">
        <v>7567</v>
      </c>
      <c r="B27" s="3" t="s">
        <v>7742</v>
      </c>
      <c r="C27" s="13">
        <v>107.93900000000001</v>
      </c>
      <c r="D27" s="3">
        <v>600</v>
      </c>
      <c r="E27" s="3"/>
      <c r="F27" s="3">
        <v>1</v>
      </c>
      <c r="G27" s="3">
        <v>10</v>
      </c>
      <c r="H27" s="3">
        <v>1</v>
      </c>
      <c r="I27" s="3"/>
      <c r="J27" s="14">
        <f t="shared" si="0"/>
        <v>64763.4</v>
      </c>
      <c r="K27" s="14">
        <f t="shared" si="1"/>
        <v>0</v>
      </c>
      <c r="L27" s="14">
        <f t="shared" si="2"/>
        <v>107.93900000000001</v>
      </c>
      <c r="M27" s="14">
        <f t="shared" si="3"/>
        <v>1079.3900000000001</v>
      </c>
      <c r="N27" s="14">
        <f t="shared" si="4"/>
        <v>107.93900000000001</v>
      </c>
      <c r="O27" s="14">
        <f t="shared" si="5"/>
        <v>0</v>
      </c>
      <c r="P27" s="14">
        <f t="shared" si="6"/>
        <v>66058.668000000005</v>
      </c>
      <c r="Q27" s="5">
        <v>1</v>
      </c>
      <c r="R27" s="108" t="s">
        <v>7568</v>
      </c>
      <c r="S27" s="5" t="s">
        <v>7569</v>
      </c>
      <c r="T27" s="5" t="s">
        <v>7541</v>
      </c>
      <c r="U27" s="5" t="s">
        <v>945</v>
      </c>
      <c r="V27" s="5">
        <v>2556164</v>
      </c>
      <c r="W27" s="109" t="s">
        <v>7570</v>
      </c>
      <c r="X27" s="107" t="s">
        <v>7543</v>
      </c>
    </row>
    <row r="28" spans="1:24" x14ac:dyDescent="0.25">
      <c r="A28" s="3" t="s">
        <v>7563</v>
      </c>
      <c r="B28" s="3" t="s">
        <v>7742</v>
      </c>
      <c r="C28" s="13">
        <v>108.94</v>
      </c>
      <c r="D28" s="3">
        <v>600</v>
      </c>
      <c r="E28" s="3"/>
      <c r="F28" s="3">
        <v>1</v>
      </c>
      <c r="G28" s="3">
        <v>20</v>
      </c>
      <c r="H28" s="3">
        <v>1</v>
      </c>
      <c r="I28" s="3"/>
      <c r="J28" s="14">
        <f t="shared" si="0"/>
        <v>65364</v>
      </c>
      <c r="K28" s="14">
        <f t="shared" si="1"/>
        <v>0</v>
      </c>
      <c r="L28" s="14">
        <f t="shared" si="2"/>
        <v>108.94</v>
      </c>
      <c r="M28" s="14">
        <f t="shared" si="3"/>
        <v>2178.8000000000002</v>
      </c>
      <c r="N28" s="14">
        <f t="shared" si="4"/>
        <v>108.94</v>
      </c>
      <c r="O28" s="14">
        <f t="shared" si="5"/>
        <v>0</v>
      </c>
      <c r="P28" s="14">
        <f t="shared" si="6"/>
        <v>67760.680000000008</v>
      </c>
      <c r="Q28" s="5">
        <v>1</v>
      </c>
      <c r="R28" s="108" t="s">
        <v>7571</v>
      </c>
      <c r="S28" s="5" t="s">
        <v>7572</v>
      </c>
      <c r="T28" s="5" t="s">
        <v>7541</v>
      </c>
      <c r="U28" s="5" t="s">
        <v>945</v>
      </c>
      <c r="V28" s="5">
        <v>2556457</v>
      </c>
      <c r="W28" s="109" t="s">
        <v>7573</v>
      </c>
      <c r="X28" s="107" t="s">
        <v>7543</v>
      </c>
    </row>
    <row r="29" spans="1:24" x14ac:dyDescent="0.25">
      <c r="A29" s="3" t="s">
        <v>7563</v>
      </c>
      <c r="B29" s="3" t="s">
        <v>7742</v>
      </c>
      <c r="C29" s="13">
        <v>111.51400000000001</v>
      </c>
      <c r="D29" s="3">
        <v>400</v>
      </c>
      <c r="E29" s="3"/>
      <c r="F29" s="3">
        <v>1</v>
      </c>
      <c r="G29" s="3">
        <v>20</v>
      </c>
      <c r="H29" s="3">
        <v>1</v>
      </c>
      <c r="I29" s="3"/>
      <c r="J29" s="14">
        <f t="shared" si="0"/>
        <v>44605.600000000006</v>
      </c>
      <c r="K29" s="14">
        <f t="shared" si="1"/>
        <v>0</v>
      </c>
      <c r="L29" s="14">
        <f t="shared" si="2"/>
        <v>111.51400000000001</v>
      </c>
      <c r="M29" s="14">
        <f t="shared" si="3"/>
        <v>2230.2800000000002</v>
      </c>
      <c r="N29" s="14">
        <f t="shared" si="4"/>
        <v>111.51400000000001</v>
      </c>
      <c r="O29" s="14">
        <f t="shared" si="5"/>
        <v>0</v>
      </c>
      <c r="P29" s="14">
        <f t="shared" si="6"/>
        <v>47058.90800000001</v>
      </c>
      <c r="Q29" s="5">
        <v>1</v>
      </c>
      <c r="R29" s="108" t="s">
        <v>7574</v>
      </c>
      <c r="S29" s="5" t="s">
        <v>7575</v>
      </c>
      <c r="T29" s="5" t="s">
        <v>7541</v>
      </c>
      <c r="U29" s="5" t="s">
        <v>945</v>
      </c>
      <c r="V29" s="5">
        <v>2556458</v>
      </c>
      <c r="W29" s="109" t="s">
        <v>7576</v>
      </c>
      <c r="X29" s="107" t="s">
        <v>7543</v>
      </c>
    </row>
    <row r="30" spans="1:24" x14ac:dyDescent="0.25">
      <c r="A30" s="3" t="s">
        <v>7577</v>
      </c>
      <c r="B30" s="3" t="s">
        <v>7742</v>
      </c>
      <c r="C30" s="13">
        <v>80.275000000000006</v>
      </c>
      <c r="D30" s="3">
        <v>400</v>
      </c>
      <c r="E30" s="3"/>
      <c r="F30" s="3">
        <v>1</v>
      </c>
      <c r="G30" s="3">
        <v>10</v>
      </c>
      <c r="H30" s="3">
        <v>1</v>
      </c>
      <c r="I30" s="3">
        <v>6</v>
      </c>
      <c r="J30" s="14">
        <f t="shared" si="0"/>
        <v>32110.000000000004</v>
      </c>
      <c r="K30" s="14">
        <f t="shared" si="1"/>
        <v>0</v>
      </c>
      <c r="L30" s="14">
        <f t="shared" si="2"/>
        <v>80.275000000000006</v>
      </c>
      <c r="M30" s="14">
        <f t="shared" si="3"/>
        <v>802.75</v>
      </c>
      <c r="N30" s="14">
        <f t="shared" si="4"/>
        <v>80.275000000000006</v>
      </c>
      <c r="O30" s="14">
        <f t="shared" si="5"/>
        <v>481.65000000000003</v>
      </c>
      <c r="P30" s="14">
        <f t="shared" si="6"/>
        <v>33554.950000000012</v>
      </c>
      <c r="Q30" s="5">
        <v>1</v>
      </c>
      <c r="R30" s="108" t="s">
        <v>7578</v>
      </c>
      <c r="S30" s="5" t="s">
        <v>7579</v>
      </c>
      <c r="T30" s="5" t="s">
        <v>7541</v>
      </c>
      <c r="U30" s="5" t="s">
        <v>945</v>
      </c>
      <c r="V30" s="5">
        <v>2556161</v>
      </c>
      <c r="W30" s="109" t="s">
        <v>7580</v>
      </c>
      <c r="X30" s="107" t="s">
        <v>7543</v>
      </c>
    </row>
    <row r="31" spans="1:24" x14ac:dyDescent="0.25">
      <c r="A31" s="3" t="s">
        <v>7577</v>
      </c>
      <c r="B31" s="3" t="s">
        <v>7742</v>
      </c>
      <c r="C31" s="13">
        <v>81.497</v>
      </c>
      <c r="D31" s="3">
        <v>600</v>
      </c>
      <c r="E31" s="3"/>
      <c r="F31" s="3">
        <v>1</v>
      </c>
      <c r="G31" s="3">
        <v>10</v>
      </c>
      <c r="H31" s="3">
        <v>1</v>
      </c>
      <c r="I31" s="3"/>
      <c r="J31" s="14">
        <f t="shared" si="0"/>
        <v>48898.2</v>
      </c>
      <c r="K31" s="14">
        <f t="shared" si="1"/>
        <v>0</v>
      </c>
      <c r="L31" s="14">
        <f t="shared" si="2"/>
        <v>81.497</v>
      </c>
      <c r="M31" s="14">
        <f t="shared" si="3"/>
        <v>814.97</v>
      </c>
      <c r="N31" s="14">
        <f t="shared" si="4"/>
        <v>81.497</v>
      </c>
      <c r="O31" s="14">
        <f t="shared" si="5"/>
        <v>0</v>
      </c>
      <c r="P31" s="14">
        <f t="shared" si="6"/>
        <v>49876.164000000004</v>
      </c>
      <c r="Q31" s="5">
        <v>1</v>
      </c>
      <c r="R31" s="108" t="s">
        <v>7581</v>
      </c>
      <c r="S31" s="5" t="s">
        <v>7582</v>
      </c>
      <c r="T31" s="5" t="s">
        <v>7541</v>
      </c>
      <c r="U31" s="5" t="s">
        <v>945</v>
      </c>
      <c r="V31" s="5">
        <v>2556156</v>
      </c>
      <c r="W31" s="109" t="s">
        <v>7583</v>
      </c>
      <c r="X31" s="107" t="s">
        <v>7543</v>
      </c>
    </row>
    <row r="32" spans="1:24" x14ac:dyDescent="0.25">
      <c r="A32" s="3" t="s">
        <v>7584</v>
      </c>
      <c r="B32" s="3" t="s">
        <v>7742</v>
      </c>
      <c r="C32" s="13">
        <v>83.863000000000014</v>
      </c>
      <c r="D32" s="3">
        <v>600</v>
      </c>
      <c r="E32" s="3"/>
      <c r="F32" s="3">
        <v>1</v>
      </c>
      <c r="G32" s="3">
        <v>10</v>
      </c>
      <c r="H32" s="3">
        <v>1</v>
      </c>
      <c r="I32" s="3">
        <v>6</v>
      </c>
      <c r="J32" s="14">
        <f t="shared" si="0"/>
        <v>50317.80000000001</v>
      </c>
      <c r="K32" s="14">
        <f t="shared" si="1"/>
        <v>0</v>
      </c>
      <c r="L32" s="14">
        <f t="shared" si="2"/>
        <v>83.863000000000014</v>
      </c>
      <c r="M32" s="14">
        <f t="shared" si="3"/>
        <v>838.63000000000011</v>
      </c>
      <c r="N32" s="14">
        <f t="shared" si="4"/>
        <v>83.863000000000014</v>
      </c>
      <c r="O32" s="14">
        <f t="shared" si="5"/>
        <v>503.17800000000011</v>
      </c>
      <c r="P32" s="14">
        <f t="shared" si="6"/>
        <v>51827.334000000003</v>
      </c>
      <c r="Q32" s="5">
        <v>1</v>
      </c>
      <c r="R32" s="108" t="s">
        <v>7585</v>
      </c>
      <c r="S32" s="5" t="s">
        <v>7586</v>
      </c>
      <c r="T32" s="5" t="s">
        <v>7541</v>
      </c>
      <c r="U32" s="5" t="s">
        <v>945</v>
      </c>
      <c r="V32" s="5">
        <v>2556157</v>
      </c>
      <c r="W32" s="109" t="s">
        <v>7587</v>
      </c>
      <c r="X32" s="107" t="s">
        <v>7543</v>
      </c>
    </row>
    <row r="33" spans="1:24" x14ac:dyDescent="0.25">
      <c r="A33" s="3" t="s">
        <v>7577</v>
      </c>
      <c r="B33" s="3" t="s">
        <v>7742</v>
      </c>
      <c r="C33" s="13">
        <v>85.384000000000015</v>
      </c>
      <c r="D33" s="3">
        <v>400</v>
      </c>
      <c r="E33" s="3"/>
      <c r="F33" s="3">
        <v>1</v>
      </c>
      <c r="G33" s="3">
        <v>1</v>
      </c>
      <c r="H33" s="3">
        <v>1</v>
      </c>
      <c r="I33" s="3"/>
      <c r="J33" s="14">
        <f t="shared" si="0"/>
        <v>34153.600000000006</v>
      </c>
      <c r="K33" s="14">
        <f t="shared" si="1"/>
        <v>0</v>
      </c>
      <c r="L33" s="14">
        <f t="shared" si="2"/>
        <v>85.384000000000015</v>
      </c>
      <c r="M33" s="14">
        <f t="shared" si="3"/>
        <v>85.384000000000015</v>
      </c>
      <c r="N33" s="14">
        <f t="shared" si="4"/>
        <v>85.384000000000015</v>
      </c>
      <c r="O33" s="14">
        <f t="shared" si="5"/>
        <v>0</v>
      </c>
      <c r="P33" s="14">
        <f t="shared" si="6"/>
        <v>34409.752</v>
      </c>
      <c r="Q33" s="5">
        <v>1</v>
      </c>
      <c r="R33" s="108" t="s">
        <v>7588</v>
      </c>
      <c r="S33" s="5" t="s">
        <v>7589</v>
      </c>
      <c r="T33" s="5" t="s">
        <v>7541</v>
      </c>
      <c r="U33" s="5" t="s">
        <v>945</v>
      </c>
      <c r="V33" s="5">
        <v>2556159</v>
      </c>
      <c r="W33" s="109" t="s">
        <v>7590</v>
      </c>
      <c r="X33" s="107" t="s">
        <v>7543</v>
      </c>
    </row>
    <row r="34" spans="1:24" ht="90" x14ac:dyDescent="0.25">
      <c r="A34" s="3" t="s">
        <v>7591</v>
      </c>
      <c r="B34" s="3" t="s">
        <v>7742</v>
      </c>
      <c r="C34" s="13">
        <v>64.129000000000005</v>
      </c>
      <c r="D34" s="3">
        <v>200</v>
      </c>
      <c r="E34" s="3"/>
      <c r="F34" s="3">
        <v>1</v>
      </c>
      <c r="G34" s="3">
        <v>6</v>
      </c>
      <c r="H34" s="3">
        <v>1</v>
      </c>
      <c r="I34" s="3"/>
      <c r="J34" s="14">
        <f t="shared" si="0"/>
        <v>12825.800000000001</v>
      </c>
      <c r="K34" s="14">
        <f t="shared" si="1"/>
        <v>0</v>
      </c>
      <c r="L34" s="14">
        <f t="shared" si="2"/>
        <v>64.129000000000005</v>
      </c>
      <c r="M34" s="14">
        <f t="shared" si="3"/>
        <v>384.774</v>
      </c>
      <c r="N34" s="14">
        <f t="shared" si="4"/>
        <v>64.129000000000005</v>
      </c>
      <c r="O34" s="14">
        <f t="shared" si="5"/>
        <v>0</v>
      </c>
      <c r="P34" s="14">
        <f t="shared" si="6"/>
        <v>13338.832000000002</v>
      </c>
      <c r="Q34" s="5">
        <v>1</v>
      </c>
      <c r="R34" s="110" t="s">
        <v>7592</v>
      </c>
      <c r="S34" s="5" t="s">
        <v>7593</v>
      </c>
      <c r="T34" s="5" t="s">
        <v>7541</v>
      </c>
      <c r="U34" s="5" t="s">
        <v>945</v>
      </c>
      <c r="V34" s="5">
        <v>2785294</v>
      </c>
      <c r="W34" s="109" t="s">
        <v>7594</v>
      </c>
      <c r="X34" s="107" t="s">
        <v>7543</v>
      </c>
    </row>
    <row r="35" spans="1:24" ht="90" x14ac:dyDescent="0.25">
      <c r="A35" s="3" t="s">
        <v>7595</v>
      </c>
      <c r="B35" s="3" t="s">
        <v>7742</v>
      </c>
      <c r="C35" s="13">
        <v>104.72800000000001</v>
      </c>
      <c r="D35" s="3">
        <v>200</v>
      </c>
      <c r="E35" s="3"/>
      <c r="F35" s="3">
        <v>1</v>
      </c>
      <c r="G35" s="3">
        <v>6</v>
      </c>
      <c r="H35" s="3">
        <v>1</v>
      </c>
      <c r="I35" s="3"/>
      <c r="J35" s="14">
        <f t="shared" si="0"/>
        <v>20945.600000000002</v>
      </c>
      <c r="K35" s="14">
        <f t="shared" si="1"/>
        <v>0</v>
      </c>
      <c r="L35" s="14">
        <f t="shared" si="2"/>
        <v>104.72800000000001</v>
      </c>
      <c r="M35" s="14">
        <f t="shared" si="3"/>
        <v>628.36800000000005</v>
      </c>
      <c r="N35" s="14">
        <f t="shared" si="4"/>
        <v>104.72800000000001</v>
      </c>
      <c r="O35" s="14">
        <f t="shared" si="5"/>
        <v>0</v>
      </c>
      <c r="P35" s="14">
        <f t="shared" si="6"/>
        <v>21783.423999999999</v>
      </c>
      <c r="Q35" s="5">
        <v>1</v>
      </c>
      <c r="R35" s="110" t="s">
        <v>7596</v>
      </c>
      <c r="S35" s="5" t="s">
        <v>7597</v>
      </c>
      <c r="T35" s="5" t="s">
        <v>7541</v>
      </c>
      <c r="U35" s="5" t="s">
        <v>945</v>
      </c>
      <c r="V35" s="5">
        <v>2785323</v>
      </c>
      <c r="W35" s="109" t="s">
        <v>7598</v>
      </c>
      <c r="X35" s="107" t="s">
        <v>7543</v>
      </c>
    </row>
    <row r="36" spans="1:24" ht="90" x14ac:dyDescent="0.25">
      <c r="A36" s="3" t="s">
        <v>7595</v>
      </c>
      <c r="B36" s="3" t="s">
        <v>7742</v>
      </c>
      <c r="C36" s="13">
        <v>76.609000000000009</v>
      </c>
      <c r="D36" s="3">
        <v>200</v>
      </c>
      <c r="E36" s="3"/>
      <c r="F36" s="3">
        <v>1</v>
      </c>
      <c r="G36" s="3">
        <v>6</v>
      </c>
      <c r="H36" s="3">
        <v>1</v>
      </c>
      <c r="I36" s="3">
        <v>5</v>
      </c>
      <c r="J36" s="14">
        <f t="shared" si="0"/>
        <v>15321.800000000001</v>
      </c>
      <c r="K36" s="14">
        <f t="shared" si="1"/>
        <v>0</v>
      </c>
      <c r="L36" s="14">
        <f t="shared" si="2"/>
        <v>76.609000000000009</v>
      </c>
      <c r="M36" s="14">
        <f t="shared" si="3"/>
        <v>459.65400000000005</v>
      </c>
      <c r="N36" s="14">
        <f t="shared" si="4"/>
        <v>76.609000000000009</v>
      </c>
      <c r="O36" s="14">
        <f t="shared" si="5"/>
        <v>383.04500000000007</v>
      </c>
      <c r="P36" s="14">
        <f t="shared" si="6"/>
        <v>16317.717000000002</v>
      </c>
      <c r="Q36" s="5">
        <v>1</v>
      </c>
      <c r="R36" s="110" t="s">
        <v>7599</v>
      </c>
      <c r="S36" s="5" t="s">
        <v>7600</v>
      </c>
      <c r="T36" s="5" t="s">
        <v>7541</v>
      </c>
      <c r="U36" s="5" t="s">
        <v>945</v>
      </c>
      <c r="V36" s="5">
        <v>2785321</v>
      </c>
      <c r="W36" s="109" t="s">
        <v>7601</v>
      </c>
      <c r="X36" s="107" t="s">
        <v>7543</v>
      </c>
    </row>
    <row r="37" spans="1:24" ht="75" x14ac:dyDescent="0.25">
      <c r="A37" s="3" t="s">
        <v>7602</v>
      </c>
      <c r="B37" s="3" t="s">
        <v>7742</v>
      </c>
      <c r="C37" s="13">
        <v>53.716000000000001</v>
      </c>
      <c r="D37" s="3">
        <v>120</v>
      </c>
      <c r="E37" s="3"/>
      <c r="F37" s="3">
        <v>1</v>
      </c>
      <c r="G37" s="3">
        <v>6</v>
      </c>
      <c r="H37" s="3">
        <v>1</v>
      </c>
      <c r="I37" s="3"/>
      <c r="J37" s="14">
        <f t="shared" si="0"/>
        <v>6445.92</v>
      </c>
      <c r="K37" s="14">
        <f t="shared" si="1"/>
        <v>0</v>
      </c>
      <c r="L37" s="14">
        <f t="shared" si="2"/>
        <v>53.716000000000001</v>
      </c>
      <c r="M37" s="14">
        <f t="shared" si="3"/>
        <v>322.29599999999999</v>
      </c>
      <c r="N37" s="14">
        <f t="shared" si="4"/>
        <v>53.716000000000001</v>
      </c>
      <c r="O37" s="14">
        <f t="shared" si="5"/>
        <v>0</v>
      </c>
      <c r="P37" s="14">
        <f t="shared" si="6"/>
        <v>6875.648000000001</v>
      </c>
      <c r="Q37" s="5">
        <v>1</v>
      </c>
      <c r="R37" s="110" t="s">
        <v>7603</v>
      </c>
      <c r="S37" s="5" t="s">
        <v>7604</v>
      </c>
      <c r="T37" s="5" t="s">
        <v>7541</v>
      </c>
      <c r="U37" s="5" t="s">
        <v>945</v>
      </c>
      <c r="V37" s="5">
        <v>2785310</v>
      </c>
      <c r="W37" s="109" t="s">
        <v>7605</v>
      </c>
      <c r="X37" s="107" t="s">
        <v>7543</v>
      </c>
    </row>
    <row r="38" spans="1:24" ht="105" x14ac:dyDescent="0.25">
      <c r="A38" s="3" t="s">
        <v>7606</v>
      </c>
      <c r="B38" s="3" t="s">
        <v>7742</v>
      </c>
      <c r="C38" s="13">
        <v>144.66400000000002</v>
      </c>
      <c r="D38" s="3">
        <v>120</v>
      </c>
      <c r="E38" s="3"/>
      <c r="F38" s="3">
        <v>1</v>
      </c>
      <c r="G38" s="3">
        <v>10</v>
      </c>
      <c r="H38" s="3">
        <v>1</v>
      </c>
      <c r="I38" s="3"/>
      <c r="J38" s="14">
        <f t="shared" si="0"/>
        <v>17359.68</v>
      </c>
      <c r="K38" s="14">
        <f t="shared" si="1"/>
        <v>0</v>
      </c>
      <c r="L38" s="14">
        <f t="shared" si="2"/>
        <v>144.66400000000002</v>
      </c>
      <c r="M38" s="14">
        <f t="shared" si="3"/>
        <v>1446.64</v>
      </c>
      <c r="N38" s="14">
        <f t="shared" si="4"/>
        <v>144.66400000000002</v>
      </c>
      <c r="O38" s="14">
        <f t="shared" si="5"/>
        <v>0</v>
      </c>
      <c r="P38" s="14">
        <f t="shared" si="6"/>
        <v>19095.648000000001</v>
      </c>
      <c r="Q38" s="5">
        <v>1</v>
      </c>
      <c r="R38" s="110" t="s">
        <v>7607</v>
      </c>
      <c r="S38" s="5" t="s">
        <v>7608</v>
      </c>
      <c r="T38" s="5" t="s">
        <v>7541</v>
      </c>
      <c r="U38" s="5" t="s">
        <v>945</v>
      </c>
      <c r="V38" s="5">
        <v>2734429</v>
      </c>
      <c r="W38" s="111" t="s">
        <v>7609</v>
      </c>
      <c r="X38" s="107" t="s">
        <v>7543</v>
      </c>
    </row>
    <row r="39" spans="1:24" ht="120" x14ac:dyDescent="0.25">
      <c r="A39" s="3" t="s">
        <v>7606</v>
      </c>
      <c r="B39" s="3" t="s">
        <v>7742</v>
      </c>
      <c r="C39" s="13">
        <v>281.74900000000002</v>
      </c>
      <c r="D39" s="3">
        <v>120</v>
      </c>
      <c r="E39" s="3"/>
      <c r="F39" s="3">
        <v>1</v>
      </c>
      <c r="G39" s="3">
        <v>1</v>
      </c>
      <c r="H39" s="3">
        <v>1</v>
      </c>
      <c r="I39" s="3"/>
      <c r="J39" s="14">
        <f t="shared" si="0"/>
        <v>33809.880000000005</v>
      </c>
      <c r="K39" s="14">
        <f t="shared" si="1"/>
        <v>0</v>
      </c>
      <c r="L39" s="14">
        <f t="shared" si="2"/>
        <v>281.74900000000002</v>
      </c>
      <c r="M39" s="14">
        <f t="shared" si="3"/>
        <v>281.74900000000002</v>
      </c>
      <c r="N39" s="14">
        <f t="shared" si="4"/>
        <v>281.74900000000002</v>
      </c>
      <c r="O39" s="14">
        <f t="shared" si="5"/>
        <v>0</v>
      </c>
      <c r="P39" s="14">
        <f t="shared" si="6"/>
        <v>34655.127000000015</v>
      </c>
      <c r="Q39" s="5">
        <v>1</v>
      </c>
      <c r="R39" s="110" t="s">
        <v>7610</v>
      </c>
      <c r="S39" s="5" t="s">
        <v>7611</v>
      </c>
      <c r="T39" s="5" t="s">
        <v>7541</v>
      </c>
      <c r="U39" s="5" t="s">
        <v>945</v>
      </c>
      <c r="V39" s="5">
        <v>1439298</v>
      </c>
      <c r="W39" s="111" t="s">
        <v>7612</v>
      </c>
      <c r="X39" s="107" t="s">
        <v>7543</v>
      </c>
    </row>
    <row r="40" spans="1:24" ht="120" x14ac:dyDescent="0.25">
      <c r="A40" s="3" t="s">
        <v>7606</v>
      </c>
      <c r="B40" s="3" t="s">
        <v>7742</v>
      </c>
      <c r="C40" s="13">
        <v>242.43700000000001</v>
      </c>
      <c r="D40" s="3">
        <v>120</v>
      </c>
      <c r="E40" s="3"/>
      <c r="F40" s="3">
        <v>1</v>
      </c>
      <c r="G40" s="3">
        <v>10</v>
      </c>
      <c r="H40" s="3">
        <v>1</v>
      </c>
      <c r="I40" s="3"/>
      <c r="J40" s="14">
        <f t="shared" si="0"/>
        <v>29092.440000000002</v>
      </c>
      <c r="K40" s="14">
        <f t="shared" si="1"/>
        <v>0</v>
      </c>
      <c r="L40" s="14">
        <f t="shared" si="2"/>
        <v>242.43700000000001</v>
      </c>
      <c r="M40" s="14">
        <f t="shared" si="3"/>
        <v>2424.37</v>
      </c>
      <c r="N40" s="14">
        <f t="shared" si="4"/>
        <v>242.43700000000001</v>
      </c>
      <c r="O40" s="14">
        <f t="shared" si="5"/>
        <v>0</v>
      </c>
      <c r="P40" s="14">
        <f t="shared" si="6"/>
        <v>32001.684000000005</v>
      </c>
      <c r="Q40" s="5">
        <v>1</v>
      </c>
      <c r="R40" s="110" t="s">
        <v>7613</v>
      </c>
      <c r="S40" s="5" t="s">
        <v>7614</v>
      </c>
      <c r="T40" s="5" t="s">
        <v>7541</v>
      </c>
      <c r="U40" s="5" t="s">
        <v>945</v>
      </c>
      <c r="V40" s="5">
        <v>2092672</v>
      </c>
      <c r="W40" s="111" t="s">
        <v>7615</v>
      </c>
      <c r="X40" s="107" t="s">
        <v>7543</v>
      </c>
    </row>
    <row r="41" spans="1:24" x14ac:dyDescent="0.25">
      <c r="A41" s="3" t="s">
        <v>7616</v>
      </c>
      <c r="B41" s="3" t="s">
        <v>7742</v>
      </c>
      <c r="C41" s="13">
        <v>23.218</v>
      </c>
      <c r="D41" s="3">
        <v>400</v>
      </c>
      <c r="E41" s="3"/>
      <c r="F41" s="3">
        <v>1</v>
      </c>
      <c r="G41" s="3">
        <v>1</v>
      </c>
      <c r="H41" s="3">
        <v>1</v>
      </c>
      <c r="I41" s="3"/>
      <c r="J41" s="14">
        <f t="shared" si="0"/>
        <v>9287.2000000000007</v>
      </c>
      <c r="K41" s="14">
        <f t="shared" si="1"/>
        <v>0</v>
      </c>
      <c r="L41" s="14">
        <f t="shared" si="2"/>
        <v>23.218</v>
      </c>
      <c r="M41" s="14">
        <f t="shared" si="3"/>
        <v>23.218</v>
      </c>
      <c r="N41" s="14">
        <f t="shared" si="4"/>
        <v>23.218</v>
      </c>
      <c r="O41" s="14">
        <f t="shared" si="5"/>
        <v>0</v>
      </c>
      <c r="P41" s="14">
        <f t="shared" si="6"/>
        <v>9356.854000000003</v>
      </c>
      <c r="Q41" s="5">
        <v>1</v>
      </c>
      <c r="R41" s="108" t="s">
        <v>7617</v>
      </c>
      <c r="S41" s="5" t="s">
        <v>7618</v>
      </c>
      <c r="T41" s="5" t="s">
        <v>7541</v>
      </c>
      <c r="U41" s="5" t="s">
        <v>945</v>
      </c>
      <c r="V41" s="5">
        <v>1443104</v>
      </c>
      <c r="W41" s="109" t="s">
        <v>7619</v>
      </c>
      <c r="X41" s="107" t="s">
        <v>7543</v>
      </c>
    </row>
    <row r="42" spans="1:24" x14ac:dyDescent="0.25">
      <c r="A42" s="3" t="s">
        <v>7616</v>
      </c>
      <c r="B42" s="3" t="s">
        <v>7742</v>
      </c>
      <c r="C42" s="13">
        <v>24.7</v>
      </c>
      <c r="D42" s="3">
        <v>400</v>
      </c>
      <c r="E42" s="3"/>
      <c r="F42" s="3">
        <v>1</v>
      </c>
      <c r="G42" s="3">
        <v>1</v>
      </c>
      <c r="H42" s="3">
        <v>1</v>
      </c>
      <c r="I42" s="3"/>
      <c r="J42" s="14">
        <f t="shared" si="0"/>
        <v>9880</v>
      </c>
      <c r="K42" s="14">
        <f t="shared" si="1"/>
        <v>0</v>
      </c>
      <c r="L42" s="14">
        <f t="shared" si="2"/>
        <v>24.7</v>
      </c>
      <c r="M42" s="14">
        <f t="shared" si="3"/>
        <v>24.7</v>
      </c>
      <c r="N42" s="14">
        <f t="shared" si="4"/>
        <v>24.7</v>
      </c>
      <c r="O42" s="14">
        <f t="shared" si="5"/>
        <v>0</v>
      </c>
      <c r="P42" s="14">
        <f t="shared" si="6"/>
        <v>9954.1000000000022</v>
      </c>
      <c r="Q42" s="5">
        <v>1</v>
      </c>
      <c r="R42" s="108" t="s">
        <v>7620</v>
      </c>
      <c r="S42" s="5" t="s">
        <v>7621</v>
      </c>
      <c r="T42" s="5" t="s">
        <v>7541</v>
      </c>
      <c r="U42" s="5" t="s">
        <v>945</v>
      </c>
      <c r="V42" s="28">
        <v>2791694</v>
      </c>
      <c r="W42" s="109" t="s">
        <v>7622</v>
      </c>
      <c r="X42" s="107" t="s">
        <v>7543</v>
      </c>
    </row>
    <row r="43" spans="1:24" x14ac:dyDescent="0.25">
      <c r="A43" s="3" t="s">
        <v>7616</v>
      </c>
      <c r="B43" s="3" t="s">
        <v>7742</v>
      </c>
      <c r="C43" s="13">
        <v>28.223000000000003</v>
      </c>
      <c r="D43" s="3">
        <v>400</v>
      </c>
      <c r="E43" s="3"/>
      <c r="F43" s="3">
        <v>1</v>
      </c>
      <c r="G43" s="3">
        <v>1</v>
      </c>
      <c r="H43" s="3">
        <v>1</v>
      </c>
      <c r="I43" s="3">
        <v>6</v>
      </c>
      <c r="J43" s="14">
        <f t="shared" si="0"/>
        <v>11289.2</v>
      </c>
      <c r="K43" s="14">
        <f t="shared" si="1"/>
        <v>0</v>
      </c>
      <c r="L43" s="14">
        <f t="shared" si="2"/>
        <v>28.223000000000003</v>
      </c>
      <c r="M43" s="14">
        <f t="shared" si="3"/>
        <v>28.223000000000003</v>
      </c>
      <c r="N43" s="14">
        <f t="shared" si="4"/>
        <v>28.223000000000003</v>
      </c>
      <c r="O43" s="14">
        <f t="shared" si="5"/>
        <v>169.33800000000002</v>
      </c>
      <c r="P43" s="14">
        <f t="shared" si="6"/>
        <v>11543.207</v>
      </c>
      <c r="Q43" s="5">
        <v>1</v>
      </c>
      <c r="R43" s="108" t="s">
        <v>7623</v>
      </c>
      <c r="S43" s="5" t="s">
        <v>7624</v>
      </c>
      <c r="T43" s="5" t="s">
        <v>7541</v>
      </c>
      <c r="U43" s="5" t="s">
        <v>945</v>
      </c>
      <c r="V43" s="5">
        <v>1443105</v>
      </c>
      <c r="W43" s="109" t="s">
        <v>7625</v>
      </c>
      <c r="X43" s="107" t="s">
        <v>7543</v>
      </c>
    </row>
    <row r="44" spans="1:24" x14ac:dyDescent="0.25">
      <c r="A44" s="3" t="s">
        <v>7616</v>
      </c>
      <c r="B44" s="3" t="s">
        <v>7742</v>
      </c>
      <c r="C44" s="13">
        <v>23.218</v>
      </c>
      <c r="D44" s="3">
        <v>200</v>
      </c>
      <c r="E44" s="3"/>
      <c r="F44" s="3">
        <v>1</v>
      </c>
      <c r="G44" s="3">
        <v>1</v>
      </c>
      <c r="H44" s="3">
        <v>1</v>
      </c>
      <c r="I44" s="3"/>
      <c r="J44" s="14">
        <f t="shared" si="0"/>
        <v>4643.6000000000004</v>
      </c>
      <c r="K44" s="14">
        <f t="shared" si="1"/>
        <v>0</v>
      </c>
      <c r="L44" s="14">
        <f t="shared" si="2"/>
        <v>23.218</v>
      </c>
      <c r="M44" s="14">
        <f t="shared" si="3"/>
        <v>23.218</v>
      </c>
      <c r="N44" s="14">
        <f t="shared" si="4"/>
        <v>23.218</v>
      </c>
      <c r="O44" s="14">
        <f t="shared" si="5"/>
        <v>0</v>
      </c>
      <c r="P44" s="14">
        <f t="shared" si="6"/>
        <v>4713.2539999999999</v>
      </c>
      <c r="Q44" s="5">
        <v>1</v>
      </c>
      <c r="R44" s="108" t="s">
        <v>7626</v>
      </c>
      <c r="S44" s="5" t="s">
        <v>7627</v>
      </c>
      <c r="T44" s="5" t="s">
        <v>7541</v>
      </c>
      <c r="U44" s="5" t="s">
        <v>945</v>
      </c>
      <c r="V44" s="5">
        <v>1443103</v>
      </c>
      <c r="W44" s="109" t="s">
        <v>7628</v>
      </c>
      <c r="X44" s="107" t="s">
        <v>7543</v>
      </c>
    </row>
    <row r="45" spans="1:24" x14ac:dyDescent="0.25">
      <c r="A45" s="3" t="s">
        <v>7616</v>
      </c>
      <c r="B45" s="3" t="s">
        <v>7742</v>
      </c>
      <c r="C45" s="13">
        <v>24.7</v>
      </c>
      <c r="D45" s="3">
        <v>200</v>
      </c>
      <c r="E45" s="3"/>
      <c r="F45" s="3">
        <v>1</v>
      </c>
      <c r="G45" s="3">
        <v>1</v>
      </c>
      <c r="H45" s="3">
        <v>1</v>
      </c>
      <c r="I45" s="3">
        <v>6</v>
      </c>
      <c r="J45" s="14">
        <f t="shared" si="0"/>
        <v>4940</v>
      </c>
      <c r="K45" s="14">
        <f t="shared" si="1"/>
        <v>0</v>
      </c>
      <c r="L45" s="14">
        <f t="shared" si="2"/>
        <v>24.7</v>
      </c>
      <c r="M45" s="14">
        <f t="shared" si="3"/>
        <v>24.7</v>
      </c>
      <c r="N45" s="14">
        <f t="shared" si="4"/>
        <v>24.7</v>
      </c>
      <c r="O45" s="14">
        <f t="shared" si="5"/>
        <v>148.19999999999999</v>
      </c>
      <c r="P45" s="14">
        <f t="shared" si="6"/>
        <v>5162.2999999999993</v>
      </c>
      <c r="Q45" s="5">
        <v>1</v>
      </c>
      <c r="R45" s="108" t="s">
        <v>7629</v>
      </c>
      <c r="S45" s="5" t="s">
        <v>7630</v>
      </c>
      <c r="T45" s="5" t="s">
        <v>7541</v>
      </c>
      <c r="U45" s="5" t="s">
        <v>945</v>
      </c>
      <c r="V45" s="28">
        <v>2791697</v>
      </c>
      <c r="W45" s="109" t="s">
        <v>7631</v>
      </c>
      <c r="X45" s="107" t="s">
        <v>7543</v>
      </c>
    </row>
    <row r="46" spans="1:24" x14ac:dyDescent="0.25">
      <c r="A46" s="3" t="s">
        <v>7616</v>
      </c>
      <c r="B46" s="3" t="s">
        <v>7742</v>
      </c>
      <c r="C46" s="13">
        <v>28.223000000000003</v>
      </c>
      <c r="D46" s="3">
        <v>200</v>
      </c>
      <c r="E46" s="3"/>
      <c r="F46" s="3">
        <v>1</v>
      </c>
      <c r="G46" s="3">
        <v>1</v>
      </c>
      <c r="H46" s="3">
        <v>1</v>
      </c>
      <c r="I46" s="3">
        <v>6</v>
      </c>
      <c r="J46" s="14">
        <f t="shared" si="0"/>
        <v>5644.6</v>
      </c>
      <c r="K46" s="14">
        <f t="shared" si="1"/>
        <v>0</v>
      </c>
      <c r="L46" s="14">
        <f t="shared" si="2"/>
        <v>28.223000000000003</v>
      </c>
      <c r="M46" s="14">
        <f t="shared" si="3"/>
        <v>28.223000000000003</v>
      </c>
      <c r="N46" s="14">
        <f t="shared" si="4"/>
        <v>28.223000000000003</v>
      </c>
      <c r="O46" s="14">
        <f t="shared" si="5"/>
        <v>169.33800000000002</v>
      </c>
      <c r="P46" s="14">
        <f t="shared" si="6"/>
        <v>5898.607</v>
      </c>
      <c r="Q46" s="5">
        <v>1</v>
      </c>
      <c r="R46" s="108" t="s">
        <v>7632</v>
      </c>
      <c r="S46" s="5" t="s">
        <v>7633</v>
      </c>
      <c r="T46" s="5" t="s">
        <v>7541</v>
      </c>
      <c r="U46" s="5" t="s">
        <v>945</v>
      </c>
      <c r="V46" s="28">
        <v>2791700</v>
      </c>
      <c r="W46" s="109" t="s">
        <v>7634</v>
      </c>
      <c r="X46" s="107" t="s">
        <v>7543</v>
      </c>
    </row>
    <row r="47" spans="1:24" x14ac:dyDescent="0.25">
      <c r="A47" s="3" t="s">
        <v>7616</v>
      </c>
      <c r="B47" s="3" t="s">
        <v>7742</v>
      </c>
      <c r="C47" s="13">
        <v>23.218</v>
      </c>
      <c r="D47" s="3">
        <v>200</v>
      </c>
      <c r="E47" s="3"/>
      <c r="F47" s="3">
        <v>1</v>
      </c>
      <c r="G47" s="3">
        <v>1</v>
      </c>
      <c r="H47" s="3">
        <v>1</v>
      </c>
      <c r="I47" s="3"/>
      <c r="J47" s="14">
        <f t="shared" si="0"/>
        <v>4643.6000000000004</v>
      </c>
      <c r="K47" s="14">
        <f t="shared" si="1"/>
        <v>0</v>
      </c>
      <c r="L47" s="14">
        <f t="shared" si="2"/>
        <v>23.218</v>
      </c>
      <c r="M47" s="14">
        <f t="shared" si="3"/>
        <v>23.218</v>
      </c>
      <c r="N47" s="14">
        <f t="shared" si="4"/>
        <v>23.218</v>
      </c>
      <c r="O47" s="14">
        <f t="shared" si="5"/>
        <v>0</v>
      </c>
      <c r="P47" s="14">
        <f t="shared" si="6"/>
        <v>4713.2539999999999</v>
      </c>
      <c r="Q47" s="5">
        <v>1</v>
      </c>
      <c r="R47" s="108" t="s">
        <v>7635</v>
      </c>
      <c r="S47" s="5" t="s">
        <v>7636</v>
      </c>
      <c r="T47" s="5" t="s">
        <v>7541</v>
      </c>
      <c r="U47" s="5" t="s">
        <v>945</v>
      </c>
      <c r="V47" s="5">
        <v>1443101</v>
      </c>
      <c r="W47" s="109" t="s">
        <v>7637</v>
      </c>
      <c r="X47" s="107" t="s">
        <v>7543</v>
      </c>
    </row>
    <row r="48" spans="1:24" x14ac:dyDescent="0.25">
      <c r="A48" s="3" t="s">
        <v>7616</v>
      </c>
      <c r="B48" s="3" t="s">
        <v>7742</v>
      </c>
      <c r="C48" s="13">
        <v>23.218</v>
      </c>
      <c r="D48" s="3">
        <v>200</v>
      </c>
      <c r="E48" s="3"/>
      <c r="F48" s="3">
        <v>1</v>
      </c>
      <c r="G48" s="3">
        <v>1</v>
      </c>
      <c r="H48" s="3">
        <v>1</v>
      </c>
      <c r="I48" s="3"/>
      <c r="J48" s="14">
        <f t="shared" si="0"/>
        <v>4643.6000000000004</v>
      </c>
      <c r="K48" s="14">
        <f t="shared" si="1"/>
        <v>0</v>
      </c>
      <c r="L48" s="14">
        <f t="shared" si="2"/>
        <v>23.218</v>
      </c>
      <c r="M48" s="14">
        <f t="shared" si="3"/>
        <v>23.218</v>
      </c>
      <c r="N48" s="14">
        <f t="shared" si="4"/>
        <v>23.218</v>
      </c>
      <c r="O48" s="14">
        <f t="shared" si="5"/>
        <v>0</v>
      </c>
      <c r="P48" s="14">
        <f t="shared" si="6"/>
        <v>4713.2539999999999</v>
      </c>
      <c r="Q48" s="5">
        <v>1</v>
      </c>
      <c r="R48" s="108" t="s">
        <v>7635</v>
      </c>
      <c r="S48" s="5" t="s">
        <v>7636</v>
      </c>
      <c r="T48" s="5" t="s">
        <v>7541</v>
      </c>
      <c r="U48" s="5" t="s">
        <v>945</v>
      </c>
      <c r="V48" s="5">
        <v>1443101</v>
      </c>
      <c r="W48" s="109" t="s">
        <v>7637</v>
      </c>
      <c r="X48" s="107" t="s">
        <v>7543</v>
      </c>
    </row>
    <row r="49" spans="1:24" x14ac:dyDescent="0.25">
      <c r="A49" s="3" t="s">
        <v>7616</v>
      </c>
      <c r="B49" s="3" t="s">
        <v>7742</v>
      </c>
      <c r="C49" s="13">
        <v>23.218</v>
      </c>
      <c r="D49" s="3">
        <v>200</v>
      </c>
      <c r="E49" s="3"/>
      <c r="F49" s="3">
        <v>1</v>
      </c>
      <c r="G49" s="3">
        <v>1</v>
      </c>
      <c r="H49" s="3">
        <v>1</v>
      </c>
      <c r="I49" s="3">
        <v>6</v>
      </c>
      <c r="J49" s="14">
        <f t="shared" si="0"/>
        <v>4643.6000000000004</v>
      </c>
      <c r="K49" s="14">
        <f t="shared" si="1"/>
        <v>0</v>
      </c>
      <c r="L49" s="14">
        <f t="shared" si="2"/>
        <v>23.218</v>
      </c>
      <c r="M49" s="14">
        <f t="shared" si="3"/>
        <v>23.218</v>
      </c>
      <c r="N49" s="14">
        <f t="shared" si="4"/>
        <v>23.218</v>
      </c>
      <c r="O49" s="14">
        <f t="shared" si="5"/>
        <v>139.30799999999999</v>
      </c>
      <c r="P49" s="14">
        <f t="shared" si="6"/>
        <v>4852.5619999999999</v>
      </c>
      <c r="Q49" s="5">
        <v>1</v>
      </c>
      <c r="R49" s="108" t="s">
        <v>7635</v>
      </c>
      <c r="S49" s="5" t="s">
        <v>7636</v>
      </c>
      <c r="T49" s="5" t="s">
        <v>7541</v>
      </c>
      <c r="U49" s="5" t="s">
        <v>945</v>
      </c>
      <c r="V49" s="5">
        <v>1443101</v>
      </c>
      <c r="W49" s="109" t="s">
        <v>7637</v>
      </c>
      <c r="X49" s="107" t="s">
        <v>7543</v>
      </c>
    </row>
    <row r="50" spans="1:24" x14ac:dyDescent="0.25">
      <c r="A50" s="3" t="s">
        <v>7616</v>
      </c>
      <c r="B50" s="3" t="s">
        <v>7742</v>
      </c>
      <c r="C50" s="13">
        <v>23.218</v>
      </c>
      <c r="D50" s="3">
        <v>200</v>
      </c>
      <c r="E50" s="3"/>
      <c r="F50" s="3">
        <v>1</v>
      </c>
      <c r="G50" s="3">
        <v>1</v>
      </c>
      <c r="H50" s="3">
        <v>1</v>
      </c>
      <c r="I50" s="3"/>
      <c r="J50" s="14">
        <f t="shared" si="0"/>
        <v>4643.6000000000004</v>
      </c>
      <c r="K50" s="14">
        <f t="shared" si="1"/>
        <v>0</v>
      </c>
      <c r="L50" s="14">
        <f t="shared" si="2"/>
        <v>23.218</v>
      </c>
      <c r="M50" s="14">
        <f t="shared" si="3"/>
        <v>23.218</v>
      </c>
      <c r="N50" s="14">
        <f t="shared" si="4"/>
        <v>23.218</v>
      </c>
      <c r="O50" s="14">
        <f t="shared" si="5"/>
        <v>0</v>
      </c>
      <c r="P50" s="14">
        <f t="shared" si="6"/>
        <v>4713.2539999999999</v>
      </c>
      <c r="Q50" s="5">
        <v>1</v>
      </c>
      <c r="R50" s="108" t="s">
        <v>7638</v>
      </c>
      <c r="S50" s="5" t="s">
        <v>7639</v>
      </c>
      <c r="T50" s="5" t="s">
        <v>7541</v>
      </c>
      <c r="U50" s="5" t="s">
        <v>945</v>
      </c>
      <c r="V50" s="28">
        <v>2791703</v>
      </c>
      <c r="W50" s="109" t="s">
        <v>7640</v>
      </c>
      <c r="X50" s="107" t="s">
        <v>7543</v>
      </c>
    </row>
    <row r="51" spans="1:24" x14ac:dyDescent="0.25">
      <c r="A51" s="3" t="s">
        <v>7616</v>
      </c>
      <c r="B51" s="3" t="s">
        <v>7742</v>
      </c>
      <c r="C51" s="13">
        <v>16.692</v>
      </c>
      <c r="D51" s="3">
        <v>200</v>
      </c>
      <c r="E51" s="3"/>
      <c r="F51" s="3">
        <v>1</v>
      </c>
      <c r="G51" s="3">
        <v>1</v>
      </c>
      <c r="H51" s="3">
        <v>1</v>
      </c>
      <c r="I51" s="3">
        <v>6</v>
      </c>
      <c r="J51" s="14">
        <f t="shared" si="0"/>
        <v>3338.4</v>
      </c>
      <c r="K51" s="14">
        <f t="shared" si="1"/>
        <v>0</v>
      </c>
      <c r="L51" s="14">
        <f t="shared" si="2"/>
        <v>16.692</v>
      </c>
      <c r="M51" s="14">
        <f t="shared" si="3"/>
        <v>16.692</v>
      </c>
      <c r="N51" s="14">
        <f t="shared" si="4"/>
        <v>16.692</v>
      </c>
      <c r="O51" s="14">
        <f t="shared" si="5"/>
        <v>100.152</v>
      </c>
      <c r="P51" s="14">
        <f t="shared" si="6"/>
        <v>3488.6280000000002</v>
      </c>
      <c r="Q51" s="5">
        <v>1</v>
      </c>
      <c r="R51" s="108" t="s">
        <v>7641</v>
      </c>
      <c r="S51" s="5" t="s">
        <v>7642</v>
      </c>
      <c r="T51" s="5" t="s">
        <v>7541</v>
      </c>
      <c r="U51" s="5" t="s">
        <v>945</v>
      </c>
      <c r="V51" s="5">
        <v>1443122</v>
      </c>
      <c r="W51" s="109" t="s">
        <v>7643</v>
      </c>
      <c r="X51" s="107" t="s">
        <v>7543</v>
      </c>
    </row>
    <row r="52" spans="1:24" x14ac:dyDescent="0.25">
      <c r="A52" s="3" t="s">
        <v>7616</v>
      </c>
      <c r="B52" s="3" t="s">
        <v>7742</v>
      </c>
      <c r="C52" s="13">
        <v>16.692</v>
      </c>
      <c r="D52" s="3">
        <v>200</v>
      </c>
      <c r="E52" s="3"/>
      <c r="F52" s="3">
        <v>1</v>
      </c>
      <c r="G52" s="3">
        <v>1</v>
      </c>
      <c r="H52" s="3">
        <v>1</v>
      </c>
      <c r="I52" s="3"/>
      <c r="J52" s="14">
        <f t="shared" si="0"/>
        <v>3338.4</v>
      </c>
      <c r="K52" s="14">
        <f t="shared" si="1"/>
        <v>0</v>
      </c>
      <c r="L52" s="14">
        <f t="shared" si="2"/>
        <v>16.692</v>
      </c>
      <c r="M52" s="14">
        <f t="shared" si="3"/>
        <v>16.692</v>
      </c>
      <c r="N52" s="14">
        <f t="shared" si="4"/>
        <v>16.692</v>
      </c>
      <c r="O52" s="14">
        <f t="shared" si="5"/>
        <v>0</v>
      </c>
      <c r="P52" s="14">
        <f t="shared" si="6"/>
        <v>3388.4760000000001</v>
      </c>
      <c r="Q52" s="5">
        <v>1</v>
      </c>
      <c r="R52" s="108" t="s">
        <v>7644</v>
      </c>
      <c r="S52" s="5" t="s">
        <v>7645</v>
      </c>
      <c r="T52" s="5" t="s">
        <v>7541</v>
      </c>
      <c r="U52" s="5" t="s">
        <v>945</v>
      </c>
      <c r="V52" s="5">
        <v>1443129</v>
      </c>
      <c r="W52" s="109" t="s">
        <v>7646</v>
      </c>
      <c r="X52" s="107" t="s">
        <v>7543</v>
      </c>
    </row>
    <row r="53" spans="1:24" x14ac:dyDescent="0.25">
      <c r="A53" s="3" t="s">
        <v>7616</v>
      </c>
      <c r="B53" s="3" t="s">
        <v>7742</v>
      </c>
      <c r="C53" s="13">
        <v>48.217000000000006</v>
      </c>
      <c r="D53" s="3">
        <v>200</v>
      </c>
      <c r="E53" s="3"/>
      <c r="F53" s="3">
        <v>1</v>
      </c>
      <c r="G53" s="3">
        <v>1</v>
      </c>
      <c r="H53" s="3">
        <v>1</v>
      </c>
      <c r="I53" s="3"/>
      <c r="J53" s="14">
        <f t="shared" si="0"/>
        <v>9643.4000000000015</v>
      </c>
      <c r="K53" s="14">
        <f t="shared" si="1"/>
        <v>0</v>
      </c>
      <c r="L53" s="14">
        <f t="shared" si="2"/>
        <v>48.217000000000006</v>
      </c>
      <c r="M53" s="14">
        <f t="shared" si="3"/>
        <v>48.217000000000006</v>
      </c>
      <c r="N53" s="14">
        <f t="shared" si="4"/>
        <v>48.217000000000006</v>
      </c>
      <c r="O53" s="14">
        <f t="shared" si="5"/>
        <v>0</v>
      </c>
      <c r="P53" s="14">
        <f t="shared" si="6"/>
        <v>9788.0510000000031</v>
      </c>
      <c r="Q53" s="5">
        <v>1</v>
      </c>
      <c r="R53" s="108" t="s">
        <v>7647</v>
      </c>
      <c r="S53" s="5" t="s">
        <v>7648</v>
      </c>
      <c r="T53" s="5" t="s">
        <v>7541</v>
      </c>
      <c r="U53" s="5" t="s">
        <v>7649</v>
      </c>
      <c r="V53" s="5" t="s">
        <v>7649</v>
      </c>
      <c r="W53" s="107" t="s">
        <v>7649</v>
      </c>
      <c r="X53" s="107" t="s">
        <v>7543</v>
      </c>
    </row>
    <row r="54" spans="1:24" x14ac:dyDescent="0.25">
      <c r="A54" s="3" t="s">
        <v>7616</v>
      </c>
      <c r="B54" s="3" t="s">
        <v>7497</v>
      </c>
      <c r="C54" s="13">
        <v>41.07</v>
      </c>
      <c r="D54" s="3">
        <v>200</v>
      </c>
      <c r="E54" s="3"/>
      <c r="F54" s="3">
        <v>1</v>
      </c>
      <c r="G54" s="3">
        <v>1</v>
      </c>
      <c r="H54" s="3">
        <v>1</v>
      </c>
      <c r="I54" s="3"/>
      <c r="J54" s="14">
        <f t="shared" si="0"/>
        <v>8214</v>
      </c>
      <c r="K54" s="14">
        <f t="shared" si="1"/>
        <v>0</v>
      </c>
      <c r="L54" s="14">
        <f t="shared" si="2"/>
        <v>41.07</v>
      </c>
      <c r="M54" s="14">
        <f t="shared" si="3"/>
        <v>41.07</v>
      </c>
      <c r="N54" s="14">
        <f t="shared" si="4"/>
        <v>41.07</v>
      </c>
      <c r="O54" s="14">
        <f t="shared" si="5"/>
        <v>0</v>
      </c>
      <c r="P54" s="14">
        <f t="shared" si="6"/>
        <v>8337.2099999999991</v>
      </c>
      <c r="Q54" s="5">
        <v>10</v>
      </c>
      <c r="R54" s="5" t="s">
        <v>7777</v>
      </c>
      <c r="S54" s="5" t="s">
        <v>7778</v>
      </c>
      <c r="T54" s="5" t="s">
        <v>2773</v>
      </c>
      <c r="U54" s="5" t="s">
        <v>7779</v>
      </c>
      <c r="V54" s="5" t="s">
        <v>7779</v>
      </c>
      <c r="W54" s="152">
        <v>4038653471256</v>
      </c>
      <c r="X54" s="107" t="s">
        <v>7543</v>
      </c>
    </row>
    <row r="55" spans="1:24" x14ac:dyDescent="0.25">
      <c r="A55" s="3" t="s">
        <v>7650</v>
      </c>
      <c r="B55" s="3" t="s">
        <v>7742</v>
      </c>
      <c r="C55" s="13">
        <v>11.700000000000001</v>
      </c>
      <c r="D55" s="3">
        <v>40</v>
      </c>
      <c r="E55" s="3"/>
      <c r="F55" s="3">
        <v>1</v>
      </c>
      <c r="G55" s="3">
        <v>1</v>
      </c>
      <c r="H55" s="3">
        <v>1</v>
      </c>
      <c r="I55" s="3"/>
      <c r="J55" s="14">
        <f t="shared" si="0"/>
        <v>468.00000000000006</v>
      </c>
      <c r="K55" s="14">
        <f t="shared" si="1"/>
        <v>0</v>
      </c>
      <c r="L55" s="14">
        <f t="shared" si="2"/>
        <v>11.700000000000001</v>
      </c>
      <c r="M55" s="14">
        <f t="shared" si="3"/>
        <v>11.700000000000001</v>
      </c>
      <c r="N55" s="14">
        <f t="shared" si="4"/>
        <v>11.700000000000001</v>
      </c>
      <c r="O55" s="14">
        <f t="shared" si="5"/>
        <v>0</v>
      </c>
      <c r="P55" s="14">
        <f t="shared" si="6"/>
        <v>503.1</v>
      </c>
      <c r="Q55" s="5">
        <v>1</v>
      </c>
      <c r="R55" s="108" t="s">
        <v>7651</v>
      </c>
      <c r="S55" s="5" t="s">
        <v>7652</v>
      </c>
      <c r="T55" s="5" t="s">
        <v>7541</v>
      </c>
      <c r="U55" s="5" t="s">
        <v>7649</v>
      </c>
      <c r="V55" s="5" t="s">
        <v>7649</v>
      </c>
      <c r="W55" s="107" t="s">
        <v>7649</v>
      </c>
      <c r="X55" s="107" t="s">
        <v>7543</v>
      </c>
    </row>
    <row r="56" spans="1:24" x14ac:dyDescent="0.25">
      <c r="A56" s="3" t="s">
        <v>7653</v>
      </c>
      <c r="B56" s="3" t="s">
        <v>7742</v>
      </c>
      <c r="C56" s="13">
        <v>20.187999999999999</v>
      </c>
      <c r="D56" s="3">
        <v>400</v>
      </c>
      <c r="E56" s="3"/>
      <c r="F56" s="3">
        <v>1</v>
      </c>
      <c r="G56" s="3">
        <v>2000</v>
      </c>
      <c r="H56" s="3">
        <v>1</v>
      </c>
      <c r="I56" s="3"/>
      <c r="J56" s="14">
        <f t="shared" si="0"/>
        <v>8075.2</v>
      </c>
      <c r="K56" s="14">
        <f t="shared" si="1"/>
        <v>0</v>
      </c>
      <c r="L56" s="14">
        <f t="shared" si="2"/>
        <v>20.187999999999999</v>
      </c>
      <c r="M56" s="14">
        <f t="shared" si="3"/>
        <v>40376</v>
      </c>
      <c r="N56" s="14">
        <f t="shared" si="4"/>
        <v>20.187999999999999</v>
      </c>
      <c r="O56" s="14">
        <f t="shared" si="5"/>
        <v>0</v>
      </c>
      <c r="P56" s="14">
        <f t="shared" si="6"/>
        <v>48491.576000000001</v>
      </c>
      <c r="Q56" s="5">
        <v>1000</v>
      </c>
      <c r="R56" s="5" t="s">
        <v>7654</v>
      </c>
      <c r="S56" s="5" t="s">
        <v>7655</v>
      </c>
      <c r="T56" s="5" t="s">
        <v>7656</v>
      </c>
      <c r="U56" s="5" t="s">
        <v>7649</v>
      </c>
      <c r="V56" s="5" t="s">
        <v>7649</v>
      </c>
      <c r="W56" s="107" t="s">
        <v>7649</v>
      </c>
      <c r="X56" s="107" t="s">
        <v>7543</v>
      </c>
    </row>
    <row r="57" spans="1:24" x14ac:dyDescent="0.25">
      <c r="A57" s="3" t="s">
        <v>7657</v>
      </c>
      <c r="B57" s="3" t="s">
        <v>7742</v>
      </c>
      <c r="C57" s="13">
        <v>3.1009999999999995</v>
      </c>
      <c r="D57" s="3">
        <v>100</v>
      </c>
      <c r="E57" s="3"/>
      <c r="F57" s="3">
        <v>1</v>
      </c>
      <c r="G57" s="3">
        <v>1000</v>
      </c>
      <c r="H57" s="3">
        <v>1</v>
      </c>
      <c r="I57" s="3"/>
      <c r="J57" s="14">
        <f t="shared" si="0"/>
        <v>310.09999999999997</v>
      </c>
      <c r="K57" s="14">
        <f t="shared" si="1"/>
        <v>0</v>
      </c>
      <c r="L57" s="14">
        <f t="shared" si="2"/>
        <v>3.1009999999999995</v>
      </c>
      <c r="M57" s="14">
        <f t="shared" si="3"/>
        <v>3100.9999999999995</v>
      </c>
      <c r="N57" s="14">
        <f t="shared" si="4"/>
        <v>3.1009999999999995</v>
      </c>
      <c r="O57" s="14">
        <f t="shared" si="5"/>
        <v>0</v>
      </c>
      <c r="P57" s="14">
        <f t="shared" si="6"/>
        <v>3417.3019999999997</v>
      </c>
      <c r="Q57" s="5">
        <v>1000</v>
      </c>
      <c r="R57" s="5" t="s">
        <v>7658</v>
      </c>
      <c r="S57" s="5" t="s">
        <v>7659</v>
      </c>
      <c r="T57" s="5" t="s">
        <v>7656</v>
      </c>
      <c r="U57" s="5" t="s">
        <v>7649</v>
      </c>
      <c r="V57" s="5" t="s">
        <v>7649</v>
      </c>
      <c r="W57" s="107" t="s">
        <v>7649</v>
      </c>
      <c r="X57" s="107" t="s">
        <v>7543</v>
      </c>
    </row>
    <row r="58" spans="1:24" x14ac:dyDescent="0.25">
      <c r="A58" s="3" t="s">
        <v>7660</v>
      </c>
      <c r="B58" s="3" t="s">
        <v>7742</v>
      </c>
      <c r="C58" s="13">
        <v>5.915</v>
      </c>
      <c r="D58" s="3">
        <v>400</v>
      </c>
      <c r="E58" s="3"/>
      <c r="F58" s="3">
        <v>1</v>
      </c>
      <c r="G58" s="3">
        <v>50</v>
      </c>
      <c r="H58" s="3">
        <v>1</v>
      </c>
      <c r="I58" s="3"/>
      <c r="J58" s="14">
        <f t="shared" si="0"/>
        <v>2366</v>
      </c>
      <c r="K58" s="14">
        <f t="shared" si="1"/>
        <v>0</v>
      </c>
      <c r="L58" s="14">
        <f t="shared" si="2"/>
        <v>5.915</v>
      </c>
      <c r="M58" s="14">
        <f t="shared" si="3"/>
        <v>295.75</v>
      </c>
      <c r="N58" s="14">
        <f t="shared" si="4"/>
        <v>5.915</v>
      </c>
      <c r="O58" s="14">
        <f t="shared" si="5"/>
        <v>0</v>
      </c>
      <c r="P58" s="14">
        <f t="shared" si="6"/>
        <v>2673.58</v>
      </c>
      <c r="Q58" s="5">
        <v>1</v>
      </c>
      <c r="R58" s="108" t="s">
        <v>7661</v>
      </c>
      <c r="S58" s="5">
        <v>252</v>
      </c>
      <c r="T58" s="5" t="s">
        <v>7541</v>
      </c>
      <c r="U58" s="5" t="s">
        <v>1954</v>
      </c>
      <c r="V58" s="5">
        <v>1443521</v>
      </c>
      <c r="W58" s="109" t="s">
        <v>7662</v>
      </c>
      <c r="X58" s="107" t="s">
        <v>7543</v>
      </c>
    </row>
    <row r="59" spans="1:24" x14ac:dyDescent="0.25">
      <c r="A59" s="3" t="s">
        <v>7663</v>
      </c>
      <c r="B59" s="3" t="s">
        <v>7497</v>
      </c>
      <c r="C59" s="13">
        <v>5.08</v>
      </c>
      <c r="D59" s="3">
        <v>2400</v>
      </c>
      <c r="E59" s="3">
        <v>20</v>
      </c>
      <c r="F59" s="3">
        <v>1</v>
      </c>
      <c r="G59" s="3">
        <v>400</v>
      </c>
      <c r="H59" s="3">
        <v>1</v>
      </c>
      <c r="I59" s="3"/>
      <c r="J59" s="14">
        <f t="shared" si="0"/>
        <v>12192</v>
      </c>
      <c r="K59" s="14">
        <f t="shared" si="1"/>
        <v>101.6</v>
      </c>
      <c r="L59" s="14">
        <f t="shared" si="2"/>
        <v>5.08</v>
      </c>
      <c r="M59" s="14">
        <f t="shared" si="3"/>
        <v>2032</v>
      </c>
      <c r="N59" s="14">
        <f t="shared" si="4"/>
        <v>5.08</v>
      </c>
      <c r="O59" s="14">
        <f t="shared" si="5"/>
        <v>0</v>
      </c>
      <c r="P59" s="14">
        <f t="shared" si="6"/>
        <v>14335.76</v>
      </c>
      <c r="Q59" s="5">
        <v>1</v>
      </c>
      <c r="R59" s="5" t="s">
        <v>7790</v>
      </c>
      <c r="S59" s="5" t="s">
        <v>7664</v>
      </c>
      <c r="T59" s="5" t="s">
        <v>2773</v>
      </c>
      <c r="U59" s="5" t="s">
        <v>7669</v>
      </c>
      <c r="V59" s="5" t="s">
        <v>7791</v>
      </c>
      <c r="W59" s="152">
        <v>4038653078998</v>
      </c>
      <c r="X59" s="107"/>
    </row>
    <row r="60" spans="1:24" x14ac:dyDescent="0.25">
      <c r="A60" s="3" t="s">
        <v>7665</v>
      </c>
      <c r="B60" s="3" t="s">
        <v>7742</v>
      </c>
      <c r="C60" s="13">
        <v>5.1187500000000004</v>
      </c>
      <c r="D60" s="3">
        <v>1000</v>
      </c>
      <c r="E60" s="3">
        <v>20</v>
      </c>
      <c r="F60" s="3">
        <v>1</v>
      </c>
      <c r="G60" s="3">
        <v>2000</v>
      </c>
      <c r="H60" s="3">
        <v>1</v>
      </c>
      <c r="I60" s="3"/>
      <c r="J60" s="14">
        <f t="shared" si="0"/>
        <v>5118.75</v>
      </c>
      <c r="K60" s="14">
        <f t="shared" si="1"/>
        <v>102.375</v>
      </c>
      <c r="L60" s="14">
        <f t="shared" si="2"/>
        <v>5.1187500000000004</v>
      </c>
      <c r="M60" s="14">
        <f t="shared" si="3"/>
        <v>10237.5</v>
      </c>
      <c r="N60" s="14">
        <f t="shared" si="4"/>
        <v>5.1187500000000004</v>
      </c>
      <c r="O60" s="14">
        <f t="shared" si="5"/>
        <v>0</v>
      </c>
      <c r="P60" s="14">
        <f t="shared" si="6"/>
        <v>15468.862499999999</v>
      </c>
      <c r="Q60" s="5">
        <v>1</v>
      </c>
      <c r="R60" s="5" t="s">
        <v>7666</v>
      </c>
      <c r="S60" s="107" t="s">
        <v>7667</v>
      </c>
      <c r="T60" s="5" t="s">
        <v>7668</v>
      </c>
      <c r="U60" s="5" t="s">
        <v>7669</v>
      </c>
      <c r="V60" s="5" t="s">
        <v>7670</v>
      </c>
      <c r="W60" s="107" t="s">
        <v>7671</v>
      </c>
      <c r="X60" s="107" t="s">
        <v>7543</v>
      </c>
    </row>
    <row r="61" spans="1:24" x14ac:dyDescent="0.25">
      <c r="A61" s="3" t="s">
        <v>7672</v>
      </c>
      <c r="B61" s="3" t="s">
        <v>7497</v>
      </c>
      <c r="C61" s="13">
        <v>6.24</v>
      </c>
      <c r="D61" s="3">
        <v>150</v>
      </c>
      <c r="E61" s="3"/>
      <c r="F61" s="3">
        <v>1</v>
      </c>
      <c r="G61" s="3">
        <v>1</v>
      </c>
      <c r="H61" s="3">
        <v>1</v>
      </c>
      <c r="I61" s="3"/>
      <c r="J61" s="14">
        <f t="shared" si="0"/>
        <v>936</v>
      </c>
      <c r="K61" s="14">
        <f t="shared" si="1"/>
        <v>0</v>
      </c>
      <c r="L61" s="14">
        <f t="shared" si="2"/>
        <v>6.24</v>
      </c>
      <c r="M61" s="14">
        <f t="shared" si="3"/>
        <v>6.24</v>
      </c>
      <c r="N61" s="14">
        <f t="shared" si="4"/>
        <v>6.24</v>
      </c>
      <c r="O61" s="14">
        <f t="shared" si="5"/>
        <v>0</v>
      </c>
      <c r="P61" s="14">
        <f t="shared" si="6"/>
        <v>954.72</v>
      </c>
      <c r="Q61" s="5">
        <v>1</v>
      </c>
      <c r="R61" s="5" t="s">
        <v>7780</v>
      </c>
      <c r="S61" s="5" t="s">
        <v>7673</v>
      </c>
      <c r="T61" s="5" t="s">
        <v>2773</v>
      </c>
      <c r="U61" s="5" t="s">
        <v>7779</v>
      </c>
      <c r="V61" s="5" t="s">
        <v>7779</v>
      </c>
      <c r="W61" s="152">
        <v>4038653006847</v>
      </c>
      <c r="X61" s="107" t="s">
        <v>7543</v>
      </c>
    </row>
    <row r="62" spans="1:24" ht="75" x14ac:dyDescent="0.25">
      <c r="A62" s="3" t="s">
        <v>7674</v>
      </c>
      <c r="B62" s="3" t="s">
        <v>7742</v>
      </c>
      <c r="C62" s="13">
        <v>53.716000000000001</v>
      </c>
      <c r="D62" s="3"/>
      <c r="E62" s="3"/>
      <c r="F62" s="3"/>
      <c r="G62" s="3"/>
      <c r="H62" s="3"/>
      <c r="I62" s="3">
        <v>5</v>
      </c>
      <c r="J62" s="14">
        <f t="shared" si="0"/>
        <v>0</v>
      </c>
      <c r="K62" s="14">
        <f t="shared" si="1"/>
        <v>0</v>
      </c>
      <c r="L62" s="14">
        <f t="shared" si="2"/>
        <v>0</v>
      </c>
      <c r="M62" s="14">
        <f t="shared" si="3"/>
        <v>0</v>
      </c>
      <c r="N62" s="14">
        <f t="shared" si="4"/>
        <v>0</v>
      </c>
      <c r="O62" s="14">
        <f t="shared" si="5"/>
        <v>268.58</v>
      </c>
      <c r="P62" s="14">
        <f t="shared" si="6"/>
        <v>268.58</v>
      </c>
      <c r="Q62" s="5">
        <v>1</v>
      </c>
      <c r="R62" s="110" t="s">
        <v>7603</v>
      </c>
      <c r="S62" s="5" t="s">
        <v>7604</v>
      </c>
      <c r="T62" s="5" t="s">
        <v>7541</v>
      </c>
      <c r="U62" s="5" t="s">
        <v>945</v>
      </c>
      <c r="V62" s="5">
        <v>2785310</v>
      </c>
      <c r="W62" s="109" t="s">
        <v>7605</v>
      </c>
      <c r="X62" s="107" t="s">
        <v>7543</v>
      </c>
    </row>
    <row r="63" spans="1:24" ht="75" x14ac:dyDescent="0.25">
      <c r="A63" s="3" t="s">
        <v>7675</v>
      </c>
      <c r="B63" s="3" t="s">
        <v>7742</v>
      </c>
      <c r="C63" s="13">
        <v>53.716000000000001</v>
      </c>
      <c r="D63" s="3"/>
      <c r="E63" s="3"/>
      <c r="F63" s="3"/>
      <c r="G63" s="3"/>
      <c r="H63" s="3"/>
      <c r="I63" s="3">
        <v>5</v>
      </c>
      <c r="J63" s="14">
        <f t="shared" si="0"/>
        <v>0</v>
      </c>
      <c r="K63" s="14">
        <f t="shared" si="1"/>
        <v>0</v>
      </c>
      <c r="L63" s="14">
        <f t="shared" si="2"/>
        <v>0</v>
      </c>
      <c r="M63" s="14">
        <f t="shared" si="3"/>
        <v>0</v>
      </c>
      <c r="N63" s="14">
        <f t="shared" si="4"/>
        <v>0</v>
      </c>
      <c r="O63" s="14">
        <f t="shared" si="5"/>
        <v>268.58</v>
      </c>
      <c r="P63" s="14">
        <f t="shared" si="6"/>
        <v>268.58</v>
      </c>
      <c r="Q63" s="5">
        <v>1</v>
      </c>
      <c r="R63" s="110" t="s">
        <v>7603</v>
      </c>
      <c r="S63" s="5" t="s">
        <v>7604</v>
      </c>
      <c r="T63" s="5" t="s">
        <v>7541</v>
      </c>
      <c r="U63" s="5" t="s">
        <v>945</v>
      </c>
      <c r="V63" s="5">
        <v>2785310</v>
      </c>
      <c r="W63" s="109" t="s">
        <v>7605</v>
      </c>
      <c r="X63" s="107" t="s">
        <v>7543</v>
      </c>
    </row>
    <row r="64" spans="1:24" x14ac:dyDescent="0.25">
      <c r="A64" s="3" t="s">
        <v>7676</v>
      </c>
      <c r="B64" s="3" t="s">
        <v>7742</v>
      </c>
      <c r="C64" s="13">
        <v>169.416</v>
      </c>
      <c r="D64" s="3"/>
      <c r="E64" s="3"/>
      <c r="F64" s="3"/>
      <c r="G64" s="3"/>
      <c r="H64" s="3"/>
      <c r="I64" s="3">
        <v>5</v>
      </c>
      <c r="J64" s="14">
        <f t="shared" si="0"/>
        <v>0</v>
      </c>
      <c r="K64" s="14">
        <f t="shared" si="1"/>
        <v>0</v>
      </c>
      <c r="L64" s="14">
        <f t="shared" si="2"/>
        <v>0</v>
      </c>
      <c r="M64" s="14">
        <f t="shared" si="3"/>
        <v>0</v>
      </c>
      <c r="N64" s="14">
        <f t="shared" si="4"/>
        <v>0</v>
      </c>
      <c r="O64" s="14">
        <f t="shared" si="5"/>
        <v>847.07999999999993</v>
      </c>
      <c r="P64" s="14">
        <f t="shared" si="6"/>
        <v>847.07999999999993</v>
      </c>
      <c r="Q64" s="5">
        <v>1</v>
      </c>
      <c r="R64" s="108" t="s">
        <v>7677</v>
      </c>
      <c r="S64" s="5" t="s">
        <v>7678</v>
      </c>
      <c r="T64" s="5" t="s">
        <v>7541</v>
      </c>
      <c r="U64" s="5" t="s">
        <v>945</v>
      </c>
      <c r="V64" s="5">
        <v>1439529</v>
      </c>
      <c r="W64" s="109" t="s">
        <v>7679</v>
      </c>
      <c r="X64" s="107" t="s">
        <v>7543</v>
      </c>
    </row>
    <row r="65" spans="1:24" x14ac:dyDescent="0.25">
      <c r="A65" s="3" t="s">
        <v>7680</v>
      </c>
      <c r="B65" s="3" t="s">
        <v>7742</v>
      </c>
      <c r="C65" s="13">
        <v>117.76700000000001</v>
      </c>
      <c r="D65" s="3"/>
      <c r="E65" s="3"/>
      <c r="F65" s="3"/>
      <c r="G65" s="3"/>
      <c r="H65" s="3"/>
      <c r="I65" s="3">
        <v>5</v>
      </c>
      <c r="J65" s="14">
        <f t="shared" si="0"/>
        <v>0</v>
      </c>
      <c r="K65" s="14">
        <f t="shared" si="1"/>
        <v>0</v>
      </c>
      <c r="L65" s="14">
        <f t="shared" si="2"/>
        <v>0</v>
      </c>
      <c r="M65" s="14">
        <f t="shared" si="3"/>
        <v>0</v>
      </c>
      <c r="N65" s="14">
        <f t="shared" si="4"/>
        <v>0</v>
      </c>
      <c r="O65" s="14">
        <f t="shared" si="5"/>
        <v>588.83500000000004</v>
      </c>
      <c r="P65" s="14">
        <f t="shared" si="6"/>
        <v>588.83500000000004</v>
      </c>
      <c r="Q65" s="5">
        <v>1</v>
      </c>
      <c r="R65" s="108" t="s">
        <v>7544</v>
      </c>
      <c r="S65" s="5" t="s">
        <v>7545</v>
      </c>
      <c r="T65" s="5" t="s">
        <v>7541</v>
      </c>
      <c r="U65" s="5" t="s">
        <v>945</v>
      </c>
      <c r="V65" s="5">
        <v>2556136</v>
      </c>
      <c r="W65" s="109" t="s">
        <v>7546</v>
      </c>
      <c r="X65" s="107" t="s">
        <v>7543</v>
      </c>
    </row>
    <row r="66" spans="1:24" x14ac:dyDescent="0.25">
      <c r="A66" s="3" t="s">
        <v>7681</v>
      </c>
      <c r="B66" s="3" t="s">
        <v>7742</v>
      </c>
      <c r="C66" s="13">
        <v>39.298999999999999</v>
      </c>
      <c r="D66" s="3"/>
      <c r="E66" s="3"/>
      <c r="F66" s="3"/>
      <c r="G66" s="3"/>
      <c r="H66" s="3"/>
      <c r="I66" s="3">
        <v>5</v>
      </c>
      <c r="J66" s="14">
        <f t="shared" si="0"/>
        <v>0</v>
      </c>
      <c r="K66" s="14">
        <f t="shared" si="1"/>
        <v>0</v>
      </c>
      <c r="L66" s="14">
        <f t="shared" si="2"/>
        <v>0</v>
      </c>
      <c r="M66" s="14">
        <f t="shared" si="3"/>
        <v>0</v>
      </c>
      <c r="N66" s="14">
        <f t="shared" si="4"/>
        <v>0</v>
      </c>
      <c r="O66" s="14">
        <f t="shared" si="5"/>
        <v>196.495</v>
      </c>
      <c r="P66" s="14">
        <f t="shared" si="6"/>
        <v>196.495</v>
      </c>
      <c r="Q66" s="5">
        <v>1</v>
      </c>
      <c r="R66" s="108" t="s">
        <v>7682</v>
      </c>
      <c r="S66" s="5" t="s">
        <v>7683</v>
      </c>
      <c r="T66" s="5" t="s">
        <v>7541</v>
      </c>
      <c r="U66" s="5" t="s">
        <v>945</v>
      </c>
      <c r="V66" s="5">
        <v>2785546</v>
      </c>
      <c r="W66" s="109" t="s">
        <v>7684</v>
      </c>
      <c r="X66" s="107" t="s">
        <v>7543</v>
      </c>
    </row>
    <row r="67" spans="1:24" x14ac:dyDescent="0.25">
      <c r="A67" s="3" t="s">
        <v>7685</v>
      </c>
      <c r="B67" s="3" t="s">
        <v>7742</v>
      </c>
      <c r="C67" s="13">
        <v>27.456000000000003</v>
      </c>
      <c r="D67" s="3"/>
      <c r="E67" s="3"/>
      <c r="F67" s="3"/>
      <c r="G67" s="3"/>
      <c r="H67" s="3"/>
      <c r="I67" s="3">
        <v>5</v>
      </c>
      <c r="J67" s="14">
        <f t="shared" ref="J67:J91" si="7">D67*C67</f>
        <v>0</v>
      </c>
      <c r="K67" s="14">
        <f t="shared" ref="K67:K91" si="8">E67*C67</f>
        <v>0</v>
      </c>
      <c r="L67" s="14">
        <f t="shared" ref="L67:L91" si="9">C67*F67</f>
        <v>0</v>
      </c>
      <c r="M67" s="14">
        <f t="shared" ref="M67:M91" si="10">C67*G67</f>
        <v>0</v>
      </c>
      <c r="N67" s="14">
        <f t="shared" ref="N67:N91" si="11">C67*H67</f>
        <v>0</v>
      </c>
      <c r="O67" s="14">
        <f t="shared" ref="O67:O91" si="12">I67*C67</f>
        <v>137.28000000000003</v>
      </c>
      <c r="P67" s="14">
        <f t="shared" ref="P67:P91" si="13">SUM(J67:O67)</f>
        <v>137.28000000000003</v>
      </c>
      <c r="Q67" s="5">
        <v>1</v>
      </c>
      <c r="R67" s="108" t="s">
        <v>7686</v>
      </c>
      <c r="S67" s="5" t="s">
        <v>7687</v>
      </c>
      <c r="T67" s="5" t="s">
        <v>7541</v>
      </c>
      <c r="U67" s="5" t="s">
        <v>945</v>
      </c>
      <c r="V67" s="28">
        <v>2791704</v>
      </c>
      <c r="W67" s="111" t="s">
        <v>7688</v>
      </c>
      <c r="X67" s="107" t="s">
        <v>7543</v>
      </c>
    </row>
    <row r="68" spans="1:24" x14ac:dyDescent="0.25">
      <c r="A68" s="3" t="s">
        <v>7689</v>
      </c>
      <c r="B68" s="3" t="s">
        <v>7742</v>
      </c>
      <c r="C68" s="13">
        <v>81.497</v>
      </c>
      <c r="D68" s="3"/>
      <c r="E68" s="3"/>
      <c r="F68" s="3"/>
      <c r="G68" s="3"/>
      <c r="H68" s="3"/>
      <c r="I68" s="3">
        <v>5</v>
      </c>
      <c r="J68" s="14">
        <f t="shared" si="7"/>
        <v>0</v>
      </c>
      <c r="K68" s="14">
        <f t="shared" si="8"/>
        <v>0</v>
      </c>
      <c r="L68" s="14">
        <f t="shared" si="9"/>
        <v>0</v>
      </c>
      <c r="M68" s="14">
        <f t="shared" si="10"/>
        <v>0</v>
      </c>
      <c r="N68" s="14">
        <f t="shared" si="11"/>
        <v>0</v>
      </c>
      <c r="O68" s="14">
        <f t="shared" si="12"/>
        <v>407.48500000000001</v>
      </c>
      <c r="P68" s="14">
        <f t="shared" si="13"/>
        <v>407.48500000000001</v>
      </c>
      <c r="Q68" s="5">
        <v>1</v>
      </c>
      <c r="R68" s="108" t="s">
        <v>7581</v>
      </c>
      <c r="S68" s="5" t="s">
        <v>7582</v>
      </c>
      <c r="T68" s="5" t="s">
        <v>7541</v>
      </c>
      <c r="U68" s="5" t="s">
        <v>945</v>
      </c>
      <c r="V68" s="5">
        <v>2556156</v>
      </c>
      <c r="W68" s="109" t="s">
        <v>7583</v>
      </c>
      <c r="X68" s="107" t="s">
        <v>7543</v>
      </c>
    </row>
    <row r="69" spans="1:24" x14ac:dyDescent="0.25">
      <c r="A69" s="3" t="s">
        <v>7690</v>
      </c>
      <c r="B69" s="3" t="s">
        <v>7742</v>
      </c>
      <c r="C69" s="13">
        <v>83.863000000000014</v>
      </c>
      <c r="D69" s="3"/>
      <c r="E69" s="3"/>
      <c r="F69" s="3"/>
      <c r="G69" s="3"/>
      <c r="H69" s="3"/>
      <c r="I69" s="3">
        <v>5</v>
      </c>
      <c r="J69" s="14">
        <f t="shared" si="7"/>
        <v>0</v>
      </c>
      <c r="K69" s="14">
        <f t="shared" si="8"/>
        <v>0</v>
      </c>
      <c r="L69" s="14">
        <f t="shared" si="9"/>
        <v>0</v>
      </c>
      <c r="M69" s="14">
        <f t="shared" si="10"/>
        <v>0</v>
      </c>
      <c r="N69" s="14">
        <f t="shared" si="11"/>
        <v>0</v>
      </c>
      <c r="O69" s="14">
        <f t="shared" si="12"/>
        <v>419.31500000000005</v>
      </c>
      <c r="P69" s="14">
        <f t="shared" si="13"/>
        <v>419.31500000000005</v>
      </c>
      <c r="Q69" s="5">
        <v>1</v>
      </c>
      <c r="R69" s="108" t="s">
        <v>7585</v>
      </c>
      <c r="S69" s="5" t="s">
        <v>7586</v>
      </c>
      <c r="T69" s="5" t="s">
        <v>7541</v>
      </c>
      <c r="U69" s="5" t="s">
        <v>945</v>
      </c>
      <c r="V69" s="5">
        <v>2556157</v>
      </c>
      <c r="W69" s="109" t="s">
        <v>7587</v>
      </c>
      <c r="X69" s="107" t="s">
        <v>7543</v>
      </c>
    </row>
    <row r="70" spans="1:24" x14ac:dyDescent="0.25">
      <c r="A70" s="3" t="s">
        <v>7691</v>
      </c>
      <c r="B70" s="3" t="s">
        <v>7742</v>
      </c>
      <c r="C70" s="13">
        <v>85.384000000000015</v>
      </c>
      <c r="D70" s="3"/>
      <c r="E70" s="3"/>
      <c r="F70" s="3"/>
      <c r="G70" s="3"/>
      <c r="H70" s="3"/>
      <c r="I70" s="3">
        <v>5</v>
      </c>
      <c r="J70" s="14">
        <f t="shared" si="7"/>
        <v>0</v>
      </c>
      <c r="K70" s="14">
        <f t="shared" si="8"/>
        <v>0</v>
      </c>
      <c r="L70" s="14">
        <f t="shared" si="9"/>
        <v>0</v>
      </c>
      <c r="M70" s="14">
        <f t="shared" si="10"/>
        <v>0</v>
      </c>
      <c r="N70" s="14">
        <f t="shared" si="11"/>
        <v>0</v>
      </c>
      <c r="O70" s="14">
        <f t="shared" si="12"/>
        <v>426.92000000000007</v>
      </c>
      <c r="P70" s="14">
        <f t="shared" si="13"/>
        <v>426.92000000000007</v>
      </c>
      <c r="Q70" s="5">
        <v>1</v>
      </c>
      <c r="R70" s="108" t="s">
        <v>7588</v>
      </c>
      <c r="S70" s="5" t="s">
        <v>7589</v>
      </c>
      <c r="T70" s="5" t="s">
        <v>7541</v>
      </c>
      <c r="U70" s="5" t="s">
        <v>945</v>
      </c>
      <c r="V70" s="5">
        <v>2556159</v>
      </c>
      <c r="W70" s="109" t="s">
        <v>7590</v>
      </c>
      <c r="X70" s="107" t="s">
        <v>7543</v>
      </c>
    </row>
    <row r="71" spans="1:24" x14ac:dyDescent="0.25">
      <c r="A71" s="3" t="s">
        <v>7692</v>
      </c>
      <c r="B71" s="3" t="s">
        <v>7742</v>
      </c>
      <c r="C71" s="13">
        <v>111.37100000000001</v>
      </c>
      <c r="D71" s="3"/>
      <c r="E71" s="3"/>
      <c r="F71" s="3"/>
      <c r="G71" s="3"/>
      <c r="H71" s="3"/>
      <c r="I71" s="3">
        <v>5</v>
      </c>
      <c r="J71" s="14">
        <f t="shared" si="7"/>
        <v>0</v>
      </c>
      <c r="K71" s="14">
        <f t="shared" si="8"/>
        <v>0</v>
      </c>
      <c r="L71" s="14">
        <f t="shared" si="9"/>
        <v>0</v>
      </c>
      <c r="M71" s="14">
        <f t="shared" si="10"/>
        <v>0</v>
      </c>
      <c r="N71" s="14">
        <f t="shared" si="11"/>
        <v>0</v>
      </c>
      <c r="O71" s="14">
        <f t="shared" si="12"/>
        <v>556.85500000000002</v>
      </c>
      <c r="P71" s="14">
        <f t="shared" si="13"/>
        <v>556.85500000000002</v>
      </c>
      <c r="Q71" s="5">
        <v>1</v>
      </c>
      <c r="R71" s="108" t="s">
        <v>7693</v>
      </c>
      <c r="S71" s="5" t="s">
        <v>7694</v>
      </c>
      <c r="T71" s="5" t="s">
        <v>7541</v>
      </c>
      <c r="U71" s="5" t="s">
        <v>945</v>
      </c>
      <c r="V71" s="5">
        <v>1437990</v>
      </c>
      <c r="W71" s="109" t="s">
        <v>7695</v>
      </c>
      <c r="X71" s="107" t="s">
        <v>7543</v>
      </c>
    </row>
    <row r="72" spans="1:24" x14ac:dyDescent="0.25">
      <c r="A72" s="3" t="s">
        <v>7696</v>
      </c>
      <c r="B72" s="3" t="s">
        <v>7742</v>
      </c>
      <c r="C72" s="13">
        <v>116.36300000000001</v>
      </c>
      <c r="D72" s="3"/>
      <c r="E72" s="3"/>
      <c r="F72" s="3"/>
      <c r="G72" s="3"/>
      <c r="H72" s="3"/>
      <c r="I72" s="3">
        <v>5</v>
      </c>
      <c r="J72" s="14">
        <f t="shared" si="7"/>
        <v>0</v>
      </c>
      <c r="K72" s="14">
        <f t="shared" si="8"/>
        <v>0</v>
      </c>
      <c r="L72" s="14">
        <f t="shared" si="9"/>
        <v>0</v>
      </c>
      <c r="M72" s="14">
        <f t="shared" si="10"/>
        <v>0</v>
      </c>
      <c r="N72" s="14">
        <f t="shared" si="11"/>
        <v>0</v>
      </c>
      <c r="O72" s="14">
        <f t="shared" si="12"/>
        <v>581.81500000000005</v>
      </c>
      <c r="P72" s="14">
        <f t="shared" si="13"/>
        <v>581.81500000000005</v>
      </c>
      <c r="Q72" s="5">
        <v>1</v>
      </c>
      <c r="R72" s="108" t="s">
        <v>7560</v>
      </c>
      <c r="S72" s="5" t="s">
        <v>7561</v>
      </c>
      <c r="T72" s="5" t="s">
        <v>7541</v>
      </c>
      <c r="U72" s="5" t="s">
        <v>945</v>
      </c>
      <c r="V72" s="5">
        <v>1437986</v>
      </c>
      <c r="W72" s="109" t="s">
        <v>7562</v>
      </c>
      <c r="X72" s="107" t="s">
        <v>7543</v>
      </c>
    </row>
    <row r="73" spans="1:24" x14ac:dyDescent="0.25">
      <c r="A73" s="3" t="s">
        <v>7697</v>
      </c>
      <c r="B73" s="3" t="s">
        <v>7742</v>
      </c>
      <c r="C73" s="13">
        <v>114.64700000000001</v>
      </c>
      <c r="D73" s="3"/>
      <c r="E73" s="3"/>
      <c r="F73" s="3"/>
      <c r="G73" s="3"/>
      <c r="H73" s="3"/>
      <c r="I73" s="3">
        <v>5</v>
      </c>
      <c r="J73" s="14">
        <f t="shared" si="7"/>
        <v>0</v>
      </c>
      <c r="K73" s="14">
        <f t="shared" si="8"/>
        <v>0</v>
      </c>
      <c r="L73" s="14">
        <f t="shared" si="9"/>
        <v>0</v>
      </c>
      <c r="M73" s="14">
        <f t="shared" si="10"/>
        <v>0</v>
      </c>
      <c r="N73" s="14">
        <f t="shared" si="11"/>
        <v>0</v>
      </c>
      <c r="O73" s="14">
        <f t="shared" si="12"/>
        <v>573.23500000000001</v>
      </c>
      <c r="P73" s="14">
        <f t="shared" si="13"/>
        <v>573.23500000000001</v>
      </c>
      <c r="Q73" s="5">
        <v>1</v>
      </c>
      <c r="R73" s="108" t="s">
        <v>7539</v>
      </c>
      <c r="S73" s="5" t="s">
        <v>7540</v>
      </c>
      <c r="T73" s="5" t="s">
        <v>7541</v>
      </c>
      <c r="U73" s="5" t="s">
        <v>945</v>
      </c>
      <c r="V73" s="5">
        <v>2556439</v>
      </c>
      <c r="W73" s="109" t="s">
        <v>7542</v>
      </c>
      <c r="X73" s="107" t="s">
        <v>7543</v>
      </c>
    </row>
    <row r="74" spans="1:24" x14ac:dyDescent="0.25">
      <c r="A74" s="3" t="s">
        <v>7698</v>
      </c>
      <c r="B74" s="3" t="s">
        <v>7742</v>
      </c>
      <c r="C74" s="13">
        <v>119.223</v>
      </c>
      <c r="D74" s="3"/>
      <c r="E74" s="3"/>
      <c r="F74" s="3"/>
      <c r="G74" s="3"/>
      <c r="H74" s="3"/>
      <c r="I74" s="3">
        <v>5</v>
      </c>
      <c r="J74" s="14">
        <f t="shared" si="7"/>
        <v>0</v>
      </c>
      <c r="K74" s="14">
        <f t="shared" si="8"/>
        <v>0</v>
      </c>
      <c r="L74" s="14">
        <f t="shared" si="9"/>
        <v>0</v>
      </c>
      <c r="M74" s="14">
        <f t="shared" si="10"/>
        <v>0</v>
      </c>
      <c r="N74" s="14">
        <f t="shared" si="11"/>
        <v>0</v>
      </c>
      <c r="O74" s="14">
        <f t="shared" si="12"/>
        <v>596.11500000000001</v>
      </c>
      <c r="P74" s="14">
        <f t="shared" si="13"/>
        <v>596.11500000000001</v>
      </c>
      <c r="Q74" s="5">
        <v>1</v>
      </c>
      <c r="R74" s="108" t="s">
        <v>7547</v>
      </c>
      <c r="S74" s="5" t="s">
        <v>7548</v>
      </c>
      <c r="T74" s="5" t="s">
        <v>7541</v>
      </c>
      <c r="U74" s="5" t="s">
        <v>945</v>
      </c>
      <c r="V74" s="5">
        <v>2556166</v>
      </c>
      <c r="W74" s="109" t="s">
        <v>7549</v>
      </c>
      <c r="X74" s="107" t="s">
        <v>7543</v>
      </c>
    </row>
    <row r="75" spans="1:24" x14ac:dyDescent="0.25">
      <c r="A75" s="3" t="s">
        <v>7699</v>
      </c>
      <c r="B75" s="3" t="s">
        <v>7742</v>
      </c>
      <c r="C75" s="13">
        <v>138.71</v>
      </c>
      <c r="D75" s="3"/>
      <c r="E75" s="3"/>
      <c r="F75" s="3"/>
      <c r="G75" s="3"/>
      <c r="H75" s="3"/>
      <c r="I75" s="3">
        <v>5</v>
      </c>
      <c r="J75" s="14">
        <f t="shared" si="7"/>
        <v>0</v>
      </c>
      <c r="K75" s="14">
        <f t="shared" si="8"/>
        <v>0</v>
      </c>
      <c r="L75" s="14">
        <f t="shared" si="9"/>
        <v>0</v>
      </c>
      <c r="M75" s="14">
        <f t="shared" si="10"/>
        <v>0</v>
      </c>
      <c r="N75" s="14">
        <f t="shared" si="11"/>
        <v>0</v>
      </c>
      <c r="O75" s="14">
        <f t="shared" si="12"/>
        <v>693.55000000000007</v>
      </c>
      <c r="P75" s="14">
        <f t="shared" si="13"/>
        <v>693.55000000000007</v>
      </c>
      <c r="Q75" s="5">
        <v>1</v>
      </c>
      <c r="R75" s="108" t="s">
        <v>7550</v>
      </c>
      <c r="S75" s="5" t="s">
        <v>7551</v>
      </c>
      <c r="T75" s="5" t="s">
        <v>7541</v>
      </c>
      <c r="U75" s="5" t="s">
        <v>945</v>
      </c>
      <c r="V75" s="5">
        <v>2556169</v>
      </c>
      <c r="W75" s="109" t="s">
        <v>7552</v>
      </c>
      <c r="X75" s="107" t="s">
        <v>7543</v>
      </c>
    </row>
    <row r="76" spans="1:24" x14ac:dyDescent="0.25">
      <c r="A76" s="3" t="s">
        <v>7700</v>
      </c>
      <c r="B76" s="3" t="s">
        <v>7742</v>
      </c>
      <c r="C76" s="13">
        <v>106.71700000000001</v>
      </c>
      <c r="D76" s="3"/>
      <c r="E76" s="3"/>
      <c r="F76" s="3"/>
      <c r="G76" s="3"/>
      <c r="H76" s="3"/>
      <c r="I76" s="3">
        <v>5</v>
      </c>
      <c r="J76" s="14">
        <f t="shared" si="7"/>
        <v>0</v>
      </c>
      <c r="K76" s="14">
        <f t="shared" si="8"/>
        <v>0</v>
      </c>
      <c r="L76" s="14">
        <f t="shared" si="9"/>
        <v>0</v>
      </c>
      <c r="M76" s="14">
        <f t="shared" si="10"/>
        <v>0</v>
      </c>
      <c r="N76" s="14">
        <f t="shared" si="11"/>
        <v>0</v>
      </c>
      <c r="O76" s="14">
        <f t="shared" si="12"/>
        <v>533.58500000000004</v>
      </c>
      <c r="P76" s="14">
        <f t="shared" si="13"/>
        <v>533.58500000000004</v>
      </c>
      <c r="Q76" s="5">
        <v>1</v>
      </c>
      <c r="R76" s="108" t="s">
        <v>7564</v>
      </c>
      <c r="S76" s="5" t="s">
        <v>7565</v>
      </c>
      <c r="T76" s="5" t="s">
        <v>7541</v>
      </c>
      <c r="U76" s="5" t="s">
        <v>945</v>
      </c>
      <c r="V76" s="5">
        <v>2556459</v>
      </c>
      <c r="W76" s="109" t="s">
        <v>7566</v>
      </c>
      <c r="X76" s="107" t="s">
        <v>7543</v>
      </c>
    </row>
    <row r="77" spans="1:24" x14ac:dyDescent="0.25">
      <c r="A77" s="3" t="s">
        <v>7701</v>
      </c>
      <c r="B77" s="3" t="s">
        <v>7742</v>
      </c>
      <c r="C77" s="13">
        <v>23.218</v>
      </c>
      <c r="D77" s="3"/>
      <c r="E77" s="3"/>
      <c r="F77" s="3"/>
      <c r="G77" s="3"/>
      <c r="H77" s="3"/>
      <c r="I77" s="3">
        <v>5</v>
      </c>
      <c r="J77" s="14">
        <f t="shared" si="7"/>
        <v>0</v>
      </c>
      <c r="K77" s="14">
        <f t="shared" si="8"/>
        <v>0</v>
      </c>
      <c r="L77" s="14">
        <f t="shared" si="9"/>
        <v>0</v>
      </c>
      <c r="M77" s="14">
        <f t="shared" si="10"/>
        <v>0</v>
      </c>
      <c r="N77" s="14">
        <f t="shared" si="11"/>
        <v>0</v>
      </c>
      <c r="O77" s="14">
        <f t="shared" si="12"/>
        <v>116.09</v>
      </c>
      <c r="P77" s="14">
        <f t="shared" si="13"/>
        <v>116.09</v>
      </c>
      <c r="Q77" s="5">
        <v>1</v>
      </c>
      <c r="R77" s="108" t="s">
        <v>7617</v>
      </c>
      <c r="S77" s="5" t="s">
        <v>7618</v>
      </c>
      <c r="T77" s="5" t="s">
        <v>7541</v>
      </c>
      <c r="U77" s="5" t="s">
        <v>945</v>
      </c>
      <c r="V77" s="5">
        <v>1443104</v>
      </c>
      <c r="W77" s="109" t="s">
        <v>7619</v>
      </c>
      <c r="X77" s="107" t="s">
        <v>7543</v>
      </c>
    </row>
    <row r="78" spans="1:24" x14ac:dyDescent="0.25">
      <c r="A78" s="3" t="s">
        <v>7702</v>
      </c>
      <c r="B78" s="3" t="s">
        <v>7742</v>
      </c>
      <c r="C78" s="13">
        <v>23.218</v>
      </c>
      <c r="D78" s="3"/>
      <c r="E78" s="3"/>
      <c r="F78" s="3"/>
      <c r="G78" s="3"/>
      <c r="H78" s="3"/>
      <c r="I78" s="3">
        <v>5</v>
      </c>
      <c r="J78" s="14">
        <f t="shared" si="7"/>
        <v>0</v>
      </c>
      <c r="K78" s="14">
        <f t="shared" si="8"/>
        <v>0</v>
      </c>
      <c r="L78" s="14">
        <f t="shared" si="9"/>
        <v>0</v>
      </c>
      <c r="M78" s="14">
        <f t="shared" si="10"/>
        <v>0</v>
      </c>
      <c r="N78" s="14">
        <f t="shared" si="11"/>
        <v>0</v>
      </c>
      <c r="O78" s="14">
        <f t="shared" si="12"/>
        <v>116.09</v>
      </c>
      <c r="P78" s="14">
        <f t="shared" si="13"/>
        <v>116.09</v>
      </c>
      <c r="Q78" s="5">
        <v>1</v>
      </c>
      <c r="R78" s="108" t="s">
        <v>7626</v>
      </c>
      <c r="S78" s="5" t="s">
        <v>7627</v>
      </c>
      <c r="T78" s="5" t="s">
        <v>7541</v>
      </c>
      <c r="U78" s="5" t="s">
        <v>945</v>
      </c>
      <c r="V78" s="5">
        <v>1443103</v>
      </c>
      <c r="W78" s="109" t="s">
        <v>7628</v>
      </c>
      <c r="X78" s="107" t="s">
        <v>7543</v>
      </c>
    </row>
    <row r="79" spans="1:24" x14ac:dyDescent="0.25">
      <c r="A79" s="3" t="s">
        <v>7703</v>
      </c>
      <c r="B79" s="3" t="s">
        <v>7742</v>
      </c>
      <c r="C79" s="13">
        <v>28.223000000000003</v>
      </c>
      <c r="D79" s="3"/>
      <c r="E79" s="3"/>
      <c r="F79" s="3"/>
      <c r="G79" s="3"/>
      <c r="H79" s="3"/>
      <c r="I79" s="3">
        <v>5</v>
      </c>
      <c r="J79" s="14">
        <f t="shared" si="7"/>
        <v>0</v>
      </c>
      <c r="K79" s="14">
        <f t="shared" si="8"/>
        <v>0</v>
      </c>
      <c r="L79" s="14">
        <f t="shared" si="9"/>
        <v>0</v>
      </c>
      <c r="M79" s="14">
        <f t="shared" si="10"/>
        <v>0</v>
      </c>
      <c r="N79" s="14">
        <f t="shared" si="11"/>
        <v>0</v>
      </c>
      <c r="O79" s="14">
        <f t="shared" si="12"/>
        <v>141.11500000000001</v>
      </c>
      <c r="P79" s="14">
        <f t="shared" si="13"/>
        <v>141.11500000000001</v>
      </c>
      <c r="Q79" s="5">
        <v>1</v>
      </c>
      <c r="R79" s="108" t="s">
        <v>7704</v>
      </c>
      <c r="S79" s="5" t="s">
        <v>7705</v>
      </c>
      <c r="T79" s="5" t="s">
        <v>7541</v>
      </c>
      <c r="U79" s="5" t="s">
        <v>945</v>
      </c>
      <c r="V79" s="28">
        <v>2791702</v>
      </c>
      <c r="W79" s="109" t="s">
        <v>7706</v>
      </c>
      <c r="X79" s="107" t="s">
        <v>7543</v>
      </c>
    </row>
    <row r="80" spans="1:24" x14ac:dyDescent="0.25">
      <c r="A80" s="3" t="s">
        <v>7707</v>
      </c>
      <c r="B80" s="3" t="s">
        <v>7742</v>
      </c>
      <c r="C80" s="13">
        <v>28.223000000000003</v>
      </c>
      <c r="D80" s="3"/>
      <c r="E80" s="3"/>
      <c r="F80" s="3"/>
      <c r="G80" s="3"/>
      <c r="H80" s="3"/>
      <c r="I80" s="3">
        <v>5</v>
      </c>
      <c r="J80" s="14">
        <f t="shared" si="7"/>
        <v>0</v>
      </c>
      <c r="K80" s="14">
        <f t="shared" si="8"/>
        <v>0</v>
      </c>
      <c r="L80" s="14">
        <f t="shared" si="9"/>
        <v>0</v>
      </c>
      <c r="M80" s="14">
        <f t="shared" si="10"/>
        <v>0</v>
      </c>
      <c r="N80" s="14">
        <f t="shared" si="11"/>
        <v>0</v>
      </c>
      <c r="O80" s="14">
        <f t="shared" si="12"/>
        <v>141.11500000000001</v>
      </c>
      <c r="P80" s="14">
        <f t="shared" si="13"/>
        <v>141.11500000000001</v>
      </c>
      <c r="Q80" s="5">
        <v>1</v>
      </c>
      <c r="R80" s="108" t="s">
        <v>7708</v>
      </c>
      <c r="S80" s="5" t="s">
        <v>7709</v>
      </c>
      <c r="T80" s="5" t="s">
        <v>7541</v>
      </c>
      <c r="U80" s="5" t="s">
        <v>945</v>
      </c>
      <c r="V80" s="5">
        <v>1443118</v>
      </c>
      <c r="W80" s="109" t="s">
        <v>7710</v>
      </c>
      <c r="X80" s="107" t="s">
        <v>7543</v>
      </c>
    </row>
    <row r="81" spans="1:24" x14ac:dyDescent="0.25">
      <c r="A81" s="3" t="s">
        <v>7711</v>
      </c>
      <c r="B81" s="3" t="s">
        <v>7742</v>
      </c>
      <c r="C81" s="13">
        <v>28.223000000000003</v>
      </c>
      <c r="D81" s="3"/>
      <c r="E81" s="3"/>
      <c r="F81" s="3"/>
      <c r="G81" s="3"/>
      <c r="H81" s="3"/>
      <c r="I81" s="3">
        <v>5</v>
      </c>
      <c r="J81" s="14">
        <f t="shared" si="7"/>
        <v>0</v>
      </c>
      <c r="K81" s="14">
        <f t="shared" si="8"/>
        <v>0</v>
      </c>
      <c r="L81" s="14">
        <f t="shared" si="9"/>
        <v>0</v>
      </c>
      <c r="M81" s="14">
        <f t="shared" si="10"/>
        <v>0</v>
      </c>
      <c r="N81" s="14">
        <f t="shared" si="11"/>
        <v>0</v>
      </c>
      <c r="O81" s="14">
        <f t="shared" si="12"/>
        <v>141.11500000000001</v>
      </c>
      <c r="P81" s="14">
        <f t="shared" si="13"/>
        <v>141.11500000000001</v>
      </c>
      <c r="Q81" s="5">
        <v>1</v>
      </c>
      <c r="R81" s="108" t="s">
        <v>7708</v>
      </c>
      <c r="S81" s="5" t="s">
        <v>7709</v>
      </c>
      <c r="T81" s="5" t="s">
        <v>7541</v>
      </c>
      <c r="U81" s="5" t="s">
        <v>945</v>
      </c>
      <c r="V81" s="5">
        <v>1443118</v>
      </c>
      <c r="W81" s="109" t="s">
        <v>7710</v>
      </c>
      <c r="X81" s="107" t="s">
        <v>7543</v>
      </c>
    </row>
    <row r="82" spans="1:24" x14ac:dyDescent="0.25">
      <c r="A82" s="3" t="s">
        <v>7712</v>
      </c>
      <c r="B82" s="3" t="s">
        <v>7742</v>
      </c>
      <c r="C82" s="13">
        <v>17.446000000000002</v>
      </c>
      <c r="D82" s="3"/>
      <c r="E82" s="3"/>
      <c r="F82" s="3"/>
      <c r="G82" s="3"/>
      <c r="H82" s="3"/>
      <c r="I82" s="3">
        <v>5</v>
      </c>
      <c r="J82" s="14">
        <f t="shared" si="7"/>
        <v>0</v>
      </c>
      <c r="K82" s="14">
        <f t="shared" si="8"/>
        <v>0</v>
      </c>
      <c r="L82" s="14">
        <f t="shared" si="9"/>
        <v>0</v>
      </c>
      <c r="M82" s="14">
        <f t="shared" si="10"/>
        <v>0</v>
      </c>
      <c r="N82" s="14">
        <f t="shared" si="11"/>
        <v>0</v>
      </c>
      <c r="O82" s="14">
        <f t="shared" si="12"/>
        <v>87.23</v>
      </c>
      <c r="P82" s="14">
        <f t="shared" si="13"/>
        <v>87.23</v>
      </c>
      <c r="Q82" s="5">
        <v>1</v>
      </c>
      <c r="R82" s="108" t="s">
        <v>7713</v>
      </c>
      <c r="S82" s="5" t="s">
        <v>7714</v>
      </c>
      <c r="T82" s="5" t="s">
        <v>7541</v>
      </c>
      <c r="U82" s="5" t="s">
        <v>945</v>
      </c>
      <c r="V82" s="5">
        <v>1442501</v>
      </c>
      <c r="W82" s="109" t="s">
        <v>7715</v>
      </c>
      <c r="X82" s="107" t="s">
        <v>7543</v>
      </c>
    </row>
    <row r="83" spans="1:24" x14ac:dyDescent="0.25">
      <c r="A83" s="3" t="s">
        <v>7716</v>
      </c>
      <c r="B83" s="3" t="s">
        <v>7742</v>
      </c>
      <c r="C83" s="13">
        <v>16.692</v>
      </c>
      <c r="D83" s="3"/>
      <c r="E83" s="3"/>
      <c r="F83" s="3"/>
      <c r="G83" s="3"/>
      <c r="H83" s="3"/>
      <c r="I83" s="3">
        <v>5</v>
      </c>
      <c r="J83" s="14">
        <f t="shared" si="7"/>
        <v>0</v>
      </c>
      <c r="K83" s="14">
        <f t="shared" si="8"/>
        <v>0</v>
      </c>
      <c r="L83" s="14">
        <f t="shared" si="9"/>
        <v>0</v>
      </c>
      <c r="M83" s="14">
        <f t="shared" si="10"/>
        <v>0</v>
      </c>
      <c r="N83" s="14">
        <f t="shared" si="11"/>
        <v>0</v>
      </c>
      <c r="O83" s="14">
        <f t="shared" si="12"/>
        <v>83.460000000000008</v>
      </c>
      <c r="P83" s="14">
        <f t="shared" si="13"/>
        <v>83.460000000000008</v>
      </c>
      <c r="Q83" s="5">
        <v>1</v>
      </c>
      <c r="R83" s="108" t="s">
        <v>7717</v>
      </c>
      <c r="S83" s="5" t="s">
        <v>7718</v>
      </c>
      <c r="T83" s="5" t="s">
        <v>7541</v>
      </c>
      <c r="U83" s="5" t="s">
        <v>945</v>
      </c>
      <c r="V83" s="5">
        <v>1443093</v>
      </c>
      <c r="W83" s="109" t="s">
        <v>7719</v>
      </c>
      <c r="X83" s="107" t="s">
        <v>7543</v>
      </c>
    </row>
    <row r="84" spans="1:24" x14ac:dyDescent="0.25">
      <c r="A84" s="3" t="s">
        <v>7720</v>
      </c>
      <c r="B84" s="3" t="s">
        <v>7742</v>
      </c>
      <c r="C84" s="13">
        <v>3.367</v>
      </c>
      <c r="D84" s="3"/>
      <c r="E84" s="3"/>
      <c r="F84" s="3"/>
      <c r="G84" s="3"/>
      <c r="H84" s="3"/>
      <c r="I84" s="3">
        <v>40</v>
      </c>
      <c r="J84" s="14">
        <f t="shared" si="7"/>
        <v>0</v>
      </c>
      <c r="K84" s="14">
        <f t="shared" si="8"/>
        <v>0</v>
      </c>
      <c r="L84" s="14">
        <f t="shared" si="9"/>
        <v>0</v>
      </c>
      <c r="M84" s="14">
        <f t="shared" si="10"/>
        <v>0</v>
      </c>
      <c r="N84" s="14">
        <f t="shared" si="11"/>
        <v>0</v>
      </c>
      <c r="O84" s="14">
        <f t="shared" si="12"/>
        <v>134.68</v>
      </c>
      <c r="P84" s="14">
        <f t="shared" si="13"/>
        <v>134.68</v>
      </c>
      <c r="Q84" s="5">
        <v>1</v>
      </c>
      <c r="R84" s="108" t="s">
        <v>7721</v>
      </c>
      <c r="S84" s="5" t="s">
        <v>7722</v>
      </c>
      <c r="T84" s="5" t="s">
        <v>7541</v>
      </c>
      <c r="U84" s="5" t="s">
        <v>7649</v>
      </c>
      <c r="V84" s="5" t="s">
        <v>7649</v>
      </c>
      <c r="W84" s="107" t="s">
        <v>7649</v>
      </c>
      <c r="X84" s="107" t="s">
        <v>7543</v>
      </c>
    </row>
    <row r="85" spans="1:24" x14ac:dyDescent="0.25">
      <c r="A85" s="3" t="s">
        <v>7723</v>
      </c>
      <c r="B85" s="3" t="s">
        <v>7742</v>
      </c>
      <c r="C85" s="13">
        <v>4.0430000000000001</v>
      </c>
      <c r="D85" s="3"/>
      <c r="E85" s="3"/>
      <c r="F85" s="3"/>
      <c r="G85" s="3"/>
      <c r="H85" s="3"/>
      <c r="I85" s="3">
        <v>40</v>
      </c>
      <c r="J85" s="14">
        <f t="shared" si="7"/>
        <v>0</v>
      </c>
      <c r="K85" s="14">
        <f t="shared" si="8"/>
        <v>0</v>
      </c>
      <c r="L85" s="14">
        <f t="shared" si="9"/>
        <v>0</v>
      </c>
      <c r="M85" s="14">
        <f t="shared" si="10"/>
        <v>0</v>
      </c>
      <c r="N85" s="14">
        <f t="shared" si="11"/>
        <v>0</v>
      </c>
      <c r="O85" s="14">
        <f t="shared" si="12"/>
        <v>161.72</v>
      </c>
      <c r="P85" s="14">
        <f t="shared" si="13"/>
        <v>161.72</v>
      </c>
      <c r="Q85" s="5">
        <v>1</v>
      </c>
      <c r="R85" s="108" t="s">
        <v>7724</v>
      </c>
      <c r="S85" s="5" t="s">
        <v>7725</v>
      </c>
      <c r="T85" s="5" t="s">
        <v>7541</v>
      </c>
      <c r="U85" s="5" t="s">
        <v>7649</v>
      </c>
      <c r="V85" s="5" t="s">
        <v>7649</v>
      </c>
      <c r="W85" s="107" t="s">
        <v>7649</v>
      </c>
      <c r="X85" s="107" t="s">
        <v>7543</v>
      </c>
    </row>
    <row r="86" spans="1:24" x14ac:dyDescent="0.25">
      <c r="A86" s="3" t="s">
        <v>7726</v>
      </c>
      <c r="B86" s="3" t="s">
        <v>7742</v>
      </c>
      <c r="C86" s="13">
        <v>19.850999999999999</v>
      </c>
      <c r="D86" s="3"/>
      <c r="E86" s="3"/>
      <c r="F86" s="3"/>
      <c r="G86" s="3"/>
      <c r="H86" s="3"/>
      <c r="I86" s="3">
        <v>5</v>
      </c>
      <c r="J86" s="14">
        <f t="shared" si="7"/>
        <v>0</v>
      </c>
      <c r="K86" s="14">
        <f t="shared" si="8"/>
        <v>0</v>
      </c>
      <c r="L86" s="14">
        <f t="shared" si="9"/>
        <v>0</v>
      </c>
      <c r="M86" s="14">
        <f t="shared" si="10"/>
        <v>0</v>
      </c>
      <c r="N86" s="14">
        <f t="shared" si="11"/>
        <v>0</v>
      </c>
      <c r="O86" s="14">
        <f t="shared" si="12"/>
        <v>99.254999999999995</v>
      </c>
      <c r="P86" s="14">
        <f t="shared" si="13"/>
        <v>99.254999999999995</v>
      </c>
      <c r="Q86" s="5">
        <v>10</v>
      </c>
      <c r="R86" s="108" t="s">
        <v>7727</v>
      </c>
      <c r="S86" s="5" t="s">
        <v>7728</v>
      </c>
      <c r="T86" s="5" t="s">
        <v>7541</v>
      </c>
      <c r="U86" s="5" t="s">
        <v>7729</v>
      </c>
      <c r="V86" s="5">
        <v>2428316</v>
      </c>
      <c r="W86" s="109" t="s">
        <v>7730</v>
      </c>
      <c r="X86" s="107" t="s">
        <v>7543</v>
      </c>
    </row>
    <row r="87" spans="1:24" x14ac:dyDescent="0.25">
      <c r="A87" s="3" t="s">
        <v>7731</v>
      </c>
      <c r="B87" s="3" t="s">
        <v>7497</v>
      </c>
      <c r="C87" s="13">
        <v>31.468800000000002</v>
      </c>
      <c r="D87" s="3"/>
      <c r="E87" s="3"/>
      <c r="F87" s="3"/>
      <c r="G87" s="3"/>
      <c r="H87" s="3"/>
      <c r="I87" s="3">
        <v>5</v>
      </c>
      <c r="J87" s="14">
        <f t="shared" si="7"/>
        <v>0</v>
      </c>
      <c r="K87" s="14">
        <f t="shared" si="8"/>
        <v>0</v>
      </c>
      <c r="L87" s="14">
        <f t="shared" si="9"/>
        <v>0</v>
      </c>
      <c r="M87" s="14">
        <f t="shared" si="10"/>
        <v>0</v>
      </c>
      <c r="N87" s="14">
        <f t="shared" si="11"/>
        <v>0</v>
      </c>
      <c r="O87" s="14">
        <f t="shared" si="12"/>
        <v>157.34399999999999</v>
      </c>
      <c r="P87" s="14">
        <f>SUM(J87:O87)</f>
        <v>157.34399999999999</v>
      </c>
      <c r="Q87" s="5">
        <v>1</v>
      </c>
      <c r="R87" s="5" t="s">
        <v>7731</v>
      </c>
      <c r="S87" s="5" t="s">
        <v>7732</v>
      </c>
      <c r="T87" s="5" t="s">
        <v>2773</v>
      </c>
      <c r="U87" s="5" t="s">
        <v>4828</v>
      </c>
      <c r="V87" s="5" t="s">
        <v>7781</v>
      </c>
      <c r="W87" s="152">
        <v>4038653202829</v>
      </c>
      <c r="X87" s="107" t="s">
        <v>7543</v>
      </c>
    </row>
    <row r="88" spans="1:24" x14ac:dyDescent="0.25">
      <c r="A88" s="3" t="s">
        <v>7733</v>
      </c>
      <c r="B88" s="3" t="s">
        <v>7497</v>
      </c>
      <c r="C88" s="13">
        <v>330.08359999999999</v>
      </c>
      <c r="D88" s="3"/>
      <c r="E88" s="3"/>
      <c r="F88" s="3"/>
      <c r="G88" s="3"/>
      <c r="H88" s="3"/>
      <c r="I88" s="3">
        <v>5</v>
      </c>
      <c r="J88" s="14">
        <f t="shared" si="7"/>
        <v>0</v>
      </c>
      <c r="K88" s="14">
        <f t="shared" si="8"/>
        <v>0</v>
      </c>
      <c r="L88" s="14">
        <f t="shared" si="9"/>
        <v>0</v>
      </c>
      <c r="M88" s="14">
        <f t="shared" si="10"/>
        <v>0</v>
      </c>
      <c r="N88" s="14">
        <f t="shared" si="11"/>
        <v>0</v>
      </c>
      <c r="O88" s="14">
        <f t="shared" si="12"/>
        <v>1650.4179999999999</v>
      </c>
      <c r="P88" s="14">
        <f t="shared" si="13"/>
        <v>1650.4179999999999</v>
      </c>
      <c r="Q88" s="5">
        <v>1</v>
      </c>
      <c r="R88" s="5" t="s">
        <v>7733</v>
      </c>
      <c r="S88" s="5" t="s">
        <v>7734</v>
      </c>
      <c r="T88" s="5" t="s">
        <v>2773</v>
      </c>
      <c r="U88" s="5" t="s">
        <v>7782</v>
      </c>
      <c r="V88" s="5" t="s">
        <v>7783</v>
      </c>
      <c r="W88" s="152">
        <v>4046964285783</v>
      </c>
      <c r="X88" s="107" t="s">
        <v>7543</v>
      </c>
    </row>
    <row r="89" spans="1:24" x14ac:dyDescent="0.25">
      <c r="A89" s="3" t="s">
        <v>7735</v>
      </c>
      <c r="B89" s="3" t="s">
        <v>7497</v>
      </c>
      <c r="C89" s="13">
        <v>400.2724</v>
      </c>
      <c r="D89" s="3"/>
      <c r="E89" s="3"/>
      <c r="F89" s="3"/>
      <c r="G89" s="3"/>
      <c r="H89" s="3"/>
      <c r="I89" s="3">
        <v>5</v>
      </c>
      <c r="J89" s="14">
        <f t="shared" si="7"/>
        <v>0</v>
      </c>
      <c r="K89" s="14">
        <f t="shared" si="8"/>
        <v>0</v>
      </c>
      <c r="L89" s="14">
        <f t="shared" si="9"/>
        <v>0</v>
      </c>
      <c r="M89" s="14">
        <f t="shared" si="10"/>
        <v>0</v>
      </c>
      <c r="N89" s="14">
        <f t="shared" si="11"/>
        <v>0</v>
      </c>
      <c r="O89" s="14">
        <f t="shared" si="12"/>
        <v>2001.3620000000001</v>
      </c>
      <c r="P89" s="14">
        <f t="shared" si="13"/>
        <v>2001.3620000000001</v>
      </c>
      <c r="Q89" s="5">
        <v>1</v>
      </c>
      <c r="R89" s="5" t="s">
        <v>7784</v>
      </c>
      <c r="S89" s="5" t="s">
        <v>7736</v>
      </c>
      <c r="T89" s="5" t="s">
        <v>2773</v>
      </c>
      <c r="U89" s="5" t="s">
        <v>4828</v>
      </c>
      <c r="V89" s="5" t="s">
        <v>7785</v>
      </c>
      <c r="W89" s="152">
        <v>4046964860126</v>
      </c>
      <c r="X89" s="107" t="s">
        <v>7543</v>
      </c>
    </row>
    <row r="90" spans="1:24" x14ac:dyDescent="0.25">
      <c r="A90" s="3" t="s">
        <v>7737</v>
      </c>
      <c r="B90" s="3" t="s">
        <v>7497</v>
      </c>
      <c r="C90" s="13">
        <v>297.38720000000001</v>
      </c>
      <c r="D90" s="3"/>
      <c r="E90" s="3"/>
      <c r="F90" s="3"/>
      <c r="G90" s="3"/>
      <c r="H90" s="3"/>
      <c r="I90" s="3">
        <v>5</v>
      </c>
      <c r="J90" s="14">
        <f t="shared" si="7"/>
        <v>0</v>
      </c>
      <c r="K90" s="14">
        <f t="shared" si="8"/>
        <v>0</v>
      </c>
      <c r="L90" s="14">
        <f t="shared" si="9"/>
        <v>0</v>
      </c>
      <c r="M90" s="14">
        <f t="shared" si="10"/>
        <v>0</v>
      </c>
      <c r="N90" s="14">
        <f t="shared" si="11"/>
        <v>0</v>
      </c>
      <c r="O90" s="14">
        <f t="shared" si="12"/>
        <v>1486.9360000000001</v>
      </c>
      <c r="P90" s="14">
        <f t="shared" si="13"/>
        <v>1486.9360000000001</v>
      </c>
      <c r="Q90" s="5">
        <v>1</v>
      </c>
      <c r="R90" s="5" t="s">
        <v>7786</v>
      </c>
      <c r="S90" s="5" t="s">
        <v>7738</v>
      </c>
      <c r="T90" s="5" t="s">
        <v>2773</v>
      </c>
      <c r="U90" s="5" t="s">
        <v>4828</v>
      </c>
      <c r="V90" s="5" t="s">
        <v>7787</v>
      </c>
      <c r="W90" s="152">
        <v>4046964860195</v>
      </c>
      <c r="X90" s="107" t="s">
        <v>7543</v>
      </c>
    </row>
    <row r="91" spans="1:24" x14ac:dyDescent="0.25">
      <c r="A91" s="3" t="s">
        <v>7739</v>
      </c>
      <c r="B91" s="3" t="s">
        <v>7497</v>
      </c>
      <c r="C91" s="13">
        <v>257.97199999999998</v>
      </c>
      <c r="D91" s="3"/>
      <c r="E91" s="3"/>
      <c r="F91" s="3"/>
      <c r="G91" s="3"/>
      <c r="H91" s="3"/>
      <c r="I91" s="3">
        <v>5</v>
      </c>
      <c r="J91" s="14">
        <f t="shared" si="7"/>
        <v>0</v>
      </c>
      <c r="K91" s="14">
        <f t="shared" si="8"/>
        <v>0</v>
      </c>
      <c r="L91" s="14">
        <f t="shared" si="9"/>
        <v>0</v>
      </c>
      <c r="M91" s="14">
        <f t="shared" si="10"/>
        <v>0</v>
      </c>
      <c r="N91" s="14">
        <f t="shared" si="11"/>
        <v>0</v>
      </c>
      <c r="O91" s="14">
        <f t="shared" si="12"/>
        <v>1289.8599999999999</v>
      </c>
      <c r="P91" s="14">
        <f t="shared" si="13"/>
        <v>1289.8599999999999</v>
      </c>
      <c r="Q91" s="5">
        <v>1</v>
      </c>
      <c r="R91" s="5" t="s">
        <v>7788</v>
      </c>
      <c r="S91" s="5" t="s">
        <v>7740</v>
      </c>
      <c r="T91" s="5" t="s">
        <v>2773</v>
      </c>
      <c r="U91" s="157" t="s">
        <v>4828</v>
      </c>
      <c r="V91" s="5" t="s">
        <v>7789</v>
      </c>
      <c r="W91" s="152">
        <v>4046964860263</v>
      </c>
      <c r="X91" s="107" t="s">
        <v>7543</v>
      </c>
    </row>
    <row r="92" spans="1:24" ht="22.15" customHeight="1" x14ac:dyDescent="0.25">
      <c r="A92" s="18"/>
      <c r="B92" s="18"/>
      <c r="C92" s="153"/>
      <c r="D92" s="153"/>
      <c r="E92" s="153"/>
      <c r="F92" s="153"/>
      <c r="G92" s="153"/>
      <c r="H92" s="153"/>
      <c r="I92" s="153"/>
      <c r="J92" s="144">
        <f>SUM(J2:J91)</f>
        <v>2672473.3900000011</v>
      </c>
      <c r="K92" s="144">
        <f>SUM(K2:K91)</f>
        <v>203.97499999999999</v>
      </c>
      <c r="L92" s="144">
        <f>SUM(L2:L91)</f>
        <v>6112.5697499999969</v>
      </c>
      <c r="M92" s="144">
        <f>SUM(M2:M91)</f>
        <v>245434.83480000001</v>
      </c>
      <c r="N92" s="144">
        <f>SUM(N2:N91)</f>
        <v>6112.5697499999969</v>
      </c>
      <c r="O92" s="144">
        <f>SUM(O20:O91)</f>
        <v>19071.743999999995</v>
      </c>
      <c r="P92" s="144">
        <f>SUM(P2:P91)</f>
        <v>2955984.2937000003</v>
      </c>
      <c r="R92" s="19"/>
      <c r="T92" s="158"/>
      <c r="U92" s="19"/>
      <c r="V92" s="19"/>
      <c r="W92" s="154"/>
    </row>
    <row r="93" spans="1:24" x14ac:dyDescent="0.25">
      <c r="Q93" s="38"/>
    </row>
    <row r="94" spans="1:24" x14ac:dyDescent="0.25">
      <c r="P94" s="145">
        <v>1742099.14</v>
      </c>
      <c r="Q94" s="38" t="s">
        <v>7503</v>
      </c>
      <c r="S94" s="38" t="s">
        <v>7962</v>
      </c>
    </row>
    <row r="95" spans="1:24" x14ac:dyDescent="0.25">
      <c r="P95" s="145">
        <v>1213885.1399999999</v>
      </c>
      <c r="Q95" s="38" t="s">
        <v>7793</v>
      </c>
      <c r="S95" s="4" t="s">
        <v>7979</v>
      </c>
    </row>
    <row r="96" spans="1:24" x14ac:dyDescent="0.25">
      <c r="S96" s="4" t="s">
        <v>7953</v>
      </c>
    </row>
    <row r="97" spans="19:19" x14ac:dyDescent="0.25">
      <c r="S97" s="4" t="s">
        <v>7954</v>
      </c>
    </row>
    <row r="98" spans="19:19" x14ac:dyDescent="0.25">
      <c r="S98" s="4" t="s">
        <v>7955</v>
      </c>
    </row>
    <row r="99" spans="19:19" x14ac:dyDescent="0.25">
      <c r="S99" s="4" t="s">
        <v>7956</v>
      </c>
    </row>
    <row r="100" spans="19:19" x14ac:dyDescent="0.25">
      <c r="S100" s="4" t="s">
        <v>7957</v>
      </c>
    </row>
    <row r="101" spans="19:19" x14ac:dyDescent="0.25">
      <c r="S101" s="4" t="s">
        <v>7958</v>
      </c>
    </row>
    <row r="102" spans="19:19" x14ac:dyDescent="0.25">
      <c r="S102" s="4" t="s">
        <v>7959</v>
      </c>
    </row>
    <row r="103" spans="19:19" x14ac:dyDescent="0.25">
      <c r="S103" s="4" t="s">
        <v>7960</v>
      </c>
    </row>
    <row r="104" spans="19:19" x14ac:dyDescent="0.25">
      <c r="S104" s="4" t="s">
        <v>7961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8A66A-AA5F-44A3-92F6-EC566229A186}">
  <dimension ref="A1:T53"/>
  <sheetViews>
    <sheetView topLeftCell="B32" workbookViewId="0">
      <selection activeCell="M40" sqref="M40"/>
    </sheetView>
  </sheetViews>
  <sheetFormatPr defaultColWidth="8.7109375" defaultRowHeight="15" x14ac:dyDescent="0.25"/>
  <cols>
    <col min="1" max="1" width="76.140625" style="8" customWidth="1"/>
    <col min="2" max="2" width="23.28515625" style="4" customWidth="1"/>
    <col min="3" max="3" width="18.42578125" style="145" customWidth="1"/>
    <col min="4" max="4" width="17.140625" style="4" customWidth="1"/>
    <col min="5" max="5" width="15.140625" style="4" customWidth="1"/>
    <col min="6" max="6" width="15.7109375" style="4" customWidth="1"/>
    <col min="7" max="7" width="14.28515625" style="4" customWidth="1"/>
    <col min="8" max="8" width="17.7109375" style="145" customWidth="1"/>
    <col min="9" max="9" width="16.7109375" style="145" customWidth="1"/>
    <col min="10" max="10" width="16.42578125" style="145" customWidth="1"/>
    <col min="11" max="11" width="16.7109375" style="145" customWidth="1"/>
    <col min="12" max="12" width="16.42578125" style="145" customWidth="1"/>
    <col min="13" max="14" width="12.42578125" style="4" customWidth="1"/>
    <col min="15" max="15" width="12.140625" style="4" customWidth="1"/>
    <col min="16" max="16" width="11.7109375" style="4" customWidth="1"/>
    <col min="17" max="17" width="10.42578125" style="4" customWidth="1"/>
    <col min="18" max="18" width="12.7109375" style="4" customWidth="1"/>
    <col min="19" max="19" width="18.42578125" style="4" customWidth="1"/>
    <col min="20" max="20" width="12.28515625" style="4" customWidth="1"/>
    <col min="21" max="1028" width="8.7109375" style="4" customWidth="1"/>
    <col min="1029" max="16384" width="8.7109375" style="4"/>
  </cols>
  <sheetData>
    <row r="1" spans="1:20" s="8" customFormat="1" ht="60" x14ac:dyDescent="0.25">
      <c r="A1" s="141" t="s">
        <v>0</v>
      </c>
      <c r="B1" s="141" t="s">
        <v>7467</v>
      </c>
      <c r="C1" s="142" t="s">
        <v>7232</v>
      </c>
      <c r="D1" s="141" t="s">
        <v>3215</v>
      </c>
      <c r="E1" s="141" t="s">
        <v>5759</v>
      </c>
      <c r="F1" s="141" t="s">
        <v>5760</v>
      </c>
      <c r="G1" s="141" t="s">
        <v>5761</v>
      </c>
      <c r="H1" s="142" t="s">
        <v>7233</v>
      </c>
      <c r="I1" s="142" t="s">
        <v>7381</v>
      </c>
      <c r="J1" s="142" t="s">
        <v>7382</v>
      </c>
      <c r="K1" s="142" t="s">
        <v>7293</v>
      </c>
      <c r="L1" s="142" t="s">
        <v>3209</v>
      </c>
      <c r="M1" s="103" t="s">
        <v>7385</v>
      </c>
      <c r="N1" s="103" t="s">
        <v>7</v>
      </c>
      <c r="O1" s="103" t="s">
        <v>8</v>
      </c>
      <c r="P1" s="103" t="s">
        <v>9</v>
      </c>
      <c r="Q1" s="103" t="s">
        <v>10</v>
      </c>
      <c r="R1" s="103" t="s">
        <v>11</v>
      </c>
      <c r="S1" s="103" t="s">
        <v>12</v>
      </c>
      <c r="T1" s="104" t="s">
        <v>14</v>
      </c>
    </row>
    <row r="2" spans="1:20" ht="75" x14ac:dyDescent="0.25">
      <c r="A2" s="11" t="s">
        <v>7386</v>
      </c>
      <c r="B2" s="3" t="s">
        <v>7393</v>
      </c>
      <c r="C2" s="14">
        <v>2</v>
      </c>
      <c r="D2" s="3">
        <v>12000</v>
      </c>
      <c r="E2" s="159">
        <v>100</v>
      </c>
      <c r="F2" s="3">
        <v>400</v>
      </c>
      <c r="G2" s="3">
        <v>100</v>
      </c>
      <c r="H2" s="14">
        <f>C2*D2</f>
        <v>24000</v>
      </c>
      <c r="I2" s="15">
        <f>C2*E2</f>
        <v>200</v>
      </c>
      <c r="J2" s="14">
        <f>C2*F2</f>
        <v>800</v>
      </c>
      <c r="K2" s="15">
        <f>G2*C2</f>
        <v>200</v>
      </c>
      <c r="L2" s="14">
        <f>SUM(H2:K2)</f>
        <v>25200</v>
      </c>
      <c r="M2" s="3">
        <v>100</v>
      </c>
      <c r="N2" s="3" t="s">
        <v>7386</v>
      </c>
      <c r="O2" s="71" t="s">
        <v>7387</v>
      </c>
      <c r="P2" s="3" t="s">
        <v>7388</v>
      </c>
      <c r="Q2" s="160" t="s">
        <v>7389</v>
      </c>
      <c r="R2" s="160" t="s">
        <v>7389</v>
      </c>
      <c r="S2" s="160" t="s">
        <v>7389</v>
      </c>
      <c r="T2" s="3">
        <v>22</v>
      </c>
    </row>
    <row r="3" spans="1:20" x14ac:dyDescent="0.25">
      <c r="A3" s="161" t="s">
        <v>7390</v>
      </c>
      <c r="B3" s="162"/>
      <c r="C3" s="163"/>
      <c r="D3" s="162"/>
      <c r="E3" s="162"/>
      <c r="F3" s="162"/>
      <c r="G3" s="162"/>
      <c r="H3" s="163"/>
      <c r="I3" s="163"/>
      <c r="J3" s="163"/>
      <c r="K3" s="163"/>
      <c r="L3" s="163"/>
      <c r="M3" s="164"/>
      <c r="N3" s="162"/>
      <c r="O3" s="164"/>
      <c r="P3" s="164"/>
      <c r="Q3" s="164"/>
      <c r="R3" s="164"/>
      <c r="S3" s="164"/>
      <c r="T3" s="164"/>
    </row>
    <row r="4" spans="1:20" x14ac:dyDescent="0.25">
      <c r="A4" s="11" t="s">
        <v>7391</v>
      </c>
      <c r="B4" s="3" t="s">
        <v>7393</v>
      </c>
      <c r="C4" s="3">
        <v>61.965000000000003</v>
      </c>
      <c r="D4" s="3">
        <v>400</v>
      </c>
      <c r="E4" s="3">
        <v>1</v>
      </c>
      <c r="F4" s="165">
        <v>2</v>
      </c>
      <c r="G4" s="3">
        <v>1</v>
      </c>
      <c r="H4" s="14">
        <f t="shared" ref="H4:H11" si="0">C4*D4</f>
        <v>24786</v>
      </c>
      <c r="I4" s="14">
        <f t="shared" ref="I4:I11" si="1">C4*E4</f>
        <v>61.965000000000003</v>
      </c>
      <c r="J4" s="14">
        <f>C4*F4</f>
        <v>123.93</v>
      </c>
      <c r="K4" s="14">
        <f>C4*G4</f>
        <v>61.965000000000003</v>
      </c>
      <c r="L4" s="14">
        <f>SUM(H4:K4)</f>
        <v>25033.86</v>
      </c>
      <c r="M4" s="3">
        <v>1</v>
      </c>
      <c r="N4" s="3" t="s">
        <v>7391</v>
      </c>
      <c r="O4" s="11" t="s">
        <v>7392</v>
      </c>
      <c r="P4" s="3" t="s">
        <v>7393</v>
      </c>
      <c r="Q4" s="160" t="s">
        <v>7389</v>
      </c>
      <c r="R4" s="160" t="s">
        <v>7389</v>
      </c>
      <c r="S4" s="160" t="s">
        <v>7389</v>
      </c>
      <c r="T4" s="3">
        <v>22</v>
      </c>
    </row>
    <row r="5" spans="1:20" x14ac:dyDescent="0.25">
      <c r="A5" s="11" t="s">
        <v>7391</v>
      </c>
      <c r="B5" s="3" t="s">
        <v>7393</v>
      </c>
      <c r="C5" s="3">
        <v>61.965000000000003</v>
      </c>
      <c r="D5" s="3">
        <v>400</v>
      </c>
      <c r="E5" s="3">
        <v>1</v>
      </c>
      <c r="F5" s="165">
        <v>2</v>
      </c>
      <c r="G5" s="3">
        <v>1</v>
      </c>
      <c r="H5" s="14">
        <f t="shared" si="0"/>
        <v>24786</v>
      </c>
      <c r="I5" s="14">
        <f t="shared" si="1"/>
        <v>61.965000000000003</v>
      </c>
      <c r="J5" s="14">
        <f t="shared" ref="J5:J11" si="2">C5*F5</f>
        <v>123.93</v>
      </c>
      <c r="K5" s="14">
        <f t="shared" ref="K5:K11" si="3">C5*G5</f>
        <v>61.965000000000003</v>
      </c>
      <c r="L5" s="14">
        <f t="shared" ref="L5:L11" si="4">SUM(H5:K5)</f>
        <v>25033.86</v>
      </c>
      <c r="M5" s="3">
        <v>1</v>
      </c>
      <c r="N5" s="3" t="s">
        <v>7391</v>
      </c>
      <c r="O5" s="11" t="s">
        <v>7394</v>
      </c>
      <c r="P5" s="3" t="s">
        <v>7393</v>
      </c>
      <c r="Q5" s="160" t="s">
        <v>7389</v>
      </c>
      <c r="R5" s="160" t="s">
        <v>7389</v>
      </c>
      <c r="S5" s="160" t="s">
        <v>7389</v>
      </c>
      <c r="T5" s="3">
        <v>22</v>
      </c>
    </row>
    <row r="6" spans="1:20" x14ac:dyDescent="0.25">
      <c r="A6" s="11" t="s">
        <v>7391</v>
      </c>
      <c r="B6" s="3" t="s">
        <v>7393</v>
      </c>
      <c r="C6" s="3">
        <v>41.463000000000001</v>
      </c>
      <c r="D6" s="3">
        <v>400</v>
      </c>
      <c r="E6" s="3">
        <v>1</v>
      </c>
      <c r="F6" s="165">
        <v>2</v>
      </c>
      <c r="G6" s="3">
        <v>1</v>
      </c>
      <c r="H6" s="14">
        <f t="shared" si="0"/>
        <v>16585.2</v>
      </c>
      <c r="I6" s="14">
        <f t="shared" si="1"/>
        <v>41.463000000000001</v>
      </c>
      <c r="J6" s="14">
        <f t="shared" si="2"/>
        <v>82.926000000000002</v>
      </c>
      <c r="K6" s="14">
        <f t="shared" si="3"/>
        <v>41.463000000000001</v>
      </c>
      <c r="L6" s="14">
        <f t="shared" si="4"/>
        <v>16751.052</v>
      </c>
      <c r="M6" s="3">
        <v>1</v>
      </c>
      <c r="N6" s="3" t="s">
        <v>7391</v>
      </c>
      <c r="O6" s="11" t="s">
        <v>7395</v>
      </c>
      <c r="P6" s="3" t="s">
        <v>7393</v>
      </c>
      <c r="Q6" s="160" t="s">
        <v>7389</v>
      </c>
      <c r="R6" s="160" t="s">
        <v>7389</v>
      </c>
      <c r="S6" s="160" t="s">
        <v>7389</v>
      </c>
      <c r="T6" s="3">
        <v>22</v>
      </c>
    </row>
    <row r="7" spans="1:20" x14ac:dyDescent="0.25">
      <c r="A7" s="11" t="s">
        <v>7391</v>
      </c>
      <c r="B7" s="3" t="s">
        <v>7393</v>
      </c>
      <c r="C7" s="3">
        <v>41.463000000000001</v>
      </c>
      <c r="D7" s="3">
        <v>400</v>
      </c>
      <c r="E7" s="3">
        <v>1</v>
      </c>
      <c r="F7" s="165">
        <v>2</v>
      </c>
      <c r="G7" s="3">
        <v>1</v>
      </c>
      <c r="H7" s="14">
        <f t="shared" si="0"/>
        <v>16585.2</v>
      </c>
      <c r="I7" s="14">
        <f t="shared" si="1"/>
        <v>41.463000000000001</v>
      </c>
      <c r="J7" s="14">
        <f t="shared" si="2"/>
        <v>82.926000000000002</v>
      </c>
      <c r="K7" s="14">
        <f t="shared" si="3"/>
        <v>41.463000000000001</v>
      </c>
      <c r="L7" s="14">
        <f t="shared" si="4"/>
        <v>16751.052</v>
      </c>
      <c r="M7" s="3">
        <v>1</v>
      </c>
      <c r="N7" s="3" t="s">
        <v>7391</v>
      </c>
      <c r="O7" s="11" t="s">
        <v>7396</v>
      </c>
      <c r="P7" s="3" t="s">
        <v>7393</v>
      </c>
      <c r="Q7" s="160" t="s">
        <v>7389</v>
      </c>
      <c r="R7" s="160" t="s">
        <v>7389</v>
      </c>
      <c r="S7" s="160" t="s">
        <v>7389</v>
      </c>
      <c r="T7" s="3">
        <v>22</v>
      </c>
    </row>
    <row r="8" spans="1:20" ht="30" x14ac:dyDescent="0.25">
      <c r="A8" s="11" t="s">
        <v>7397</v>
      </c>
      <c r="B8" s="3" t="s">
        <v>7393</v>
      </c>
      <c r="C8" s="3">
        <v>148.608</v>
      </c>
      <c r="D8" s="3">
        <v>800</v>
      </c>
      <c r="E8" s="3">
        <v>1</v>
      </c>
      <c r="F8" s="165">
        <v>1</v>
      </c>
      <c r="G8" s="3">
        <v>1</v>
      </c>
      <c r="H8" s="14">
        <f t="shared" si="0"/>
        <v>118886.40000000001</v>
      </c>
      <c r="I8" s="14">
        <f t="shared" si="1"/>
        <v>148.608</v>
      </c>
      <c r="J8" s="14">
        <f t="shared" si="2"/>
        <v>148.608</v>
      </c>
      <c r="K8" s="14">
        <f t="shared" si="3"/>
        <v>148.608</v>
      </c>
      <c r="L8" s="14">
        <f t="shared" si="4"/>
        <v>119332.22399999999</v>
      </c>
      <c r="M8" s="3">
        <v>1</v>
      </c>
      <c r="N8" s="3" t="s">
        <v>7397</v>
      </c>
      <c r="O8" s="3" t="s">
        <v>7398</v>
      </c>
      <c r="P8" s="3" t="s">
        <v>7393</v>
      </c>
      <c r="Q8" s="160" t="s">
        <v>945</v>
      </c>
      <c r="R8" s="160">
        <v>1367510</v>
      </c>
      <c r="S8" s="3" t="s">
        <v>7399</v>
      </c>
      <c r="T8" s="3">
        <v>22</v>
      </c>
    </row>
    <row r="9" spans="1:20" x14ac:dyDescent="0.25">
      <c r="A9" s="11" t="s">
        <v>7400</v>
      </c>
      <c r="B9" s="3" t="s">
        <v>7393</v>
      </c>
      <c r="C9" s="3">
        <v>148.608</v>
      </c>
      <c r="D9" s="3">
        <v>2000</v>
      </c>
      <c r="E9" s="3">
        <v>1</v>
      </c>
      <c r="F9" s="165">
        <v>1</v>
      </c>
      <c r="G9" s="3">
        <v>1</v>
      </c>
      <c r="H9" s="14">
        <f t="shared" si="0"/>
        <v>297216</v>
      </c>
      <c r="I9" s="14">
        <f t="shared" si="1"/>
        <v>148.608</v>
      </c>
      <c r="J9" s="14">
        <f t="shared" si="2"/>
        <v>148.608</v>
      </c>
      <c r="K9" s="14">
        <f t="shared" si="3"/>
        <v>148.608</v>
      </c>
      <c r="L9" s="14">
        <f t="shared" si="4"/>
        <v>297661.82400000002</v>
      </c>
      <c r="M9" s="3">
        <v>1</v>
      </c>
      <c r="N9" s="3" t="s">
        <v>7400</v>
      </c>
      <c r="O9" s="3" t="s">
        <v>7398</v>
      </c>
      <c r="P9" s="3" t="s">
        <v>7393</v>
      </c>
      <c r="Q9" s="160" t="s">
        <v>945</v>
      </c>
      <c r="R9" s="160">
        <v>1367510</v>
      </c>
      <c r="S9" s="3" t="s">
        <v>7399</v>
      </c>
      <c r="T9" s="3">
        <v>22</v>
      </c>
    </row>
    <row r="10" spans="1:20" x14ac:dyDescent="0.25">
      <c r="A10" s="11" t="s">
        <v>7401</v>
      </c>
      <c r="B10" s="3" t="s">
        <v>7393</v>
      </c>
      <c r="C10" s="3">
        <v>149.149</v>
      </c>
      <c r="D10" s="3">
        <v>2000</v>
      </c>
      <c r="E10" s="3">
        <v>1</v>
      </c>
      <c r="F10" s="165">
        <v>10</v>
      </c>
      <c r="G10" s="3">
        <v>1</v>
      </c>
      <c r="H10" s="14">
        <f t="shared" si="0"/>
        <v>298298</v>
      </c>
      <c r="I10" s="14">
        <f t="shared" si="1"/>
        <v>149.149</v>
      </c>
      <c r="J10" s="14">
        <f t="shared" si="2"/>
        <v>1491.49</v>
      </c>
      <c r="K10" s="14">
        <f t="shared" si="3"/>
        <v>149.149</v>
      </c>
      <c r="L10" s="14">
        <f t="shared" si="4"/>
        <v>300087.78799999994</v>
      </c>
      <c r="M10" s="3">
        <v>1</v>
      </c>
      <c r="N10" s="3" t="s">
        <v>7401</v>
      </c>
      <c r="O10" s="3" t="s">
        <v>7402</v>
      </c>
      <c r="P10" s="3" t="s">
        <v>7393</v>
      </c>
      <c r="Q10" s="160" t="s">
        <v>945</v>
      </c>
      <c r="R10" s="160">
        <v>1367510</v>
      </c>
      <c r="S10" s="3" t="s">
        <v>7399</v>
      </c>
      <c r="T10" s="3">
        <v>22</v>
      </c>
    </row>
    <row r="11" spans="1:20" x14ac:dyDescent="0.25">
      <c r="A11" s="11" t="s">
        <v>7403</v>
      </c>
      <c r="B11" s="3" t="s">
        <v>7393</v>
      </c>
      <c r="C11" s="3">
        <v>120.176</v>
      </c>
      <c r="D11" s="3">
        <v>2000</v>
      </c>
      <c r="E11" s="3">
        <v>1</v>
      </c>
      <c r="F11" s="165">
        <v>10</v>
      </c>
      <c r="G11" s="3">
        <v>1</v>
      </c>
      <c r="H11" s="14">
        <f t="shared" si="0"/>
        <v>240352</v>
      </c>
      <c r="I11" s="14">
        <f t="shared" si="1"/>
        <v>120.176</v>
      </c>
      <c r="J11" s="14">
        <f t="shared" si="2"/>
        <v>1201.76</v>
      </c>
      <c r="K11" s="14">
        <f t="shared" si="3"/>
        <v>120.176</v>
      </c>
      <c r="L11" s="14">
        <f t="shared" si="4"/>
        <v>241794.11200000002</v>
      </c>
      <c r="M11" s="3">
        <v>1</v>
      </c>
      <c r="N11" s="3" t="s">
        <v>7403</v>
      </c>
      <c r="O11" s="3" t="s">
        <v>7404</v>
      </c>
      <c r="P11" s="3" t="s">
        <v>7393</v>
      </c>
      <c r="Q11" s="160" t="s">
        <v>945</v>
      </c>
      <c r="R11" s="160">
        <v>1367510</v>
      </c>
      <c r="S11" s="3" t="s">
        <v>7399</v>
      </c>
      <c r="T11" s="3">
        <v>22</v>
      </c>
    </row>
    <row r="12" spans="1:20" ht="45" x14ac:dyDescent="0.25">
      <c r="A12" s="166" t="s">
        <v>7405</v>
      </c>
      <c r="B12" s="167"/>
      <c r="C12" s="168"/>
      <c r="D12" s="167"/>
      <c r="E12" s="167"/>
      <c r="F12" s="167"/>
      <c r="G12" s="167"/>
      <c r="H12" s="169"/>
      <c r="I12" s="168"/>
      <c r="J12" s="168"/>
      <c r="K12" s="168"/>
      <c r="L12" s="163"/>
      <c r="M12" s="164"/>
      <c r="N12" s="167"/>
      <c r="O12" s="164"/>
      <c r="P12" s="164"/>
      <c r="Q12" s="164"/>
      <c r="R12" s="164"/>
      <c r="S12" s="164"/>
      <c r="T12" s="164"/>
    </row>
    <row r="13" spans="1:20" x14ac:dyDescent="0.25">
      <c r="A13" s="11" t="s">
        <v>7406</v>
      </c>
      <c r="B13" s="3" t="s">
        <v>7393</v>
      </c>
      <c r="C13" s="3">
        <v>17.849999999999998</v>
      </c>
      <c r="D13" s="3">
        <v>80</v>
      </c>
      <c r="E13" s="3">
        <v>1</v>
      </c>
      <c r="F13" s="3">
        <v>1</v>
      </c>
      <c r="G13" s="3">
        <v>1</v>
      </c>
      <c r="H13" s="14">
        <f>C13*D13</f>
        <v>1427.9999999999998</v>
      </c>
      <c r="I13" s="14">
        <f>C13*E13</f>
        <v>17.849999999999998</v>
      </c>
      <c r="J13" s="14">
        <f>C13*F13</f>
        <v>17.849999999999998</v>
      </c>
      <c r="K13" s="14">
        <f>C13*G13</f>
        <v>17.849999999999998</v>
      </c>
      <c r="L13" s="14">
        <f>SUM(H13:K13)</f>
        <v>1481.5499999999995</v>
      </c>
      <c r="M13" s="3">
        <v>1</v>
      </c>
      <c r="N13" s="3" t="s">
        <v>7406</v>
      </c>
      <c r="O13" s="11" t="s">
        <v>7407</v>
      </c>
      <c r="P13" s="3" t="s">
        <v>7408</v>
      </c>
      <c r="Q13" s="160" t="s">
        <v>7409</v>
      </c>
      <c r="R13" s="160" t="s">
        <v>7410</v>
      </c>
      <c r="S13" s="170" t="s">
        <v>7411</v>
      </c>
      <c r="T13" s="3">
        <v>22</v>
      </c>
    </row>
    <row r="14" spans="1:20" x14ac:dyDescent="0.25">
      <c r="A14" s="11" t="s">
        <v>7412</v>
      </c>
      <c r="B14" s="3" t="s">
        <v>7393</v>
      </c>
      <c r="C14" s="3">
        <v>61.879999999999995</v>
      </c>
      <c r="D14" s="3">
        <v>80</v>
      </c>
      <c r="E14" s="3">
        <v>1</v>
      </c>
      <c r="F14" s="3">
        <v>1</v>
      </c>
      <c r="G14" s="3">
        <v>1</v>
      </c>
      <c r="H14" s="14">
        <f>C14*D14</f>
        <v>4950.3999999999996</v>
      </c>
      <c r="I14" s="14">
        <f t="shared" ref="I14:I16" si="5">C14*E14</f>
        <v>61.879999999999995</v>
      </c>
      <c r="J14" s="14">
        <f t="shared" ref="J14:J16" si="6">C14*F14</f>
        <v>61.879999999999995</v>
      </c>
      <c r="K14" s="14">
        <f t="shared" ref="K14:K16" si="7">C14*G14</f>
        <v>61.879999999999995</v>
      </c>
      <c r="L14" s="14">
        <f t="shared" ref="L14:L16" si="8">SUM(H14:K14)</f>
        <v>5136.04</v>
      </c>
      <c r="M14" s="3">
        <v>1</v>
      </c>
      <c r="N14" s="3" t="s">
        <v>7412</v>
      </c>
      <c r="O14" s="11" t="s">
        <v>7413</v>
      </c>
      <c r="P14" s="3" t="s">
        <v>7408</v>
      </c>
      <c r="Q14" s="160" t="s">
        <v>7409</v>
      </c>
      <c r="R14" s="160" t="s">
        <v>7410</v>
      </c>
      <c r="S14" s="170" t="s">
        <v>7414</v>
      </c>
      <c r="T14" s="3">
        <v>22</v>
      </c>
    </row>
    <row r="15" spans="1:20" x14ac:dyDescent="0.25">
      <c r="A15" s="11" t="s">
        <v>7415</v>
      </c>
      <c r="B15" s="3" t="s">
        <v>7393</v>
      </c>
      <c r="C15" s="3">
        <v>164.815</v>
      </c>
      <c r="D15" s="3">
        <v>80</v>
      </c>
      <c r="E15" s="3">
        <v>1</v>
      </c>
      <c r="F15" s="3">
        <v>1</v>
      </c>
      <c r="G15" s="3">
        <v>1</v>
      </c>
      <c r="H15" s="14">
        <f>C15*D15</f>
        <v>13185.2</v>
      </c>
      <c r="I15" s="14">
        <f t="shared" si="5"/>
        <v>164.815</v>
      </c>
      <c r="J15" s="14">
        <f t="shared" si="6"/>
        <v>164.815</v>
      </c>
      <c r="K15" s="14">
        <f t="shared" si="7"/>
        <v>164.815</v>
      </c>
      <c r="L15" s="14">
        <f t="shared" si="8"/>
        <v>13679.645000000002</v>
      </c>
      <c r="M15" s="3">
        <v>1</v>
      </c>
      <c r="N15" s="3" t="s">
        <v>7415</v>
      </c>
      <c r="O15" s="11" t="s">
        <v>7416</v>
      </c>
      <c r="P15" s="3" t="s">
        <v>7408</v>
      </c>
      <c r="Q15" s="160" t="s">
        <v>7409</v>
      </c>
      <c r="R15" s="160" t="s">
        <v>7410</v>
      </c>
      <c r="S15" s="170" t="s">
        <v>7417</v>
      </c>
      <c r="T15" s="3">
        <v>22</v>
      </c>
    </row>
    <row r="16" spans="1:20" x14ac:dyDescent="0.25">
      <c r="A16" s="11" t="s">
        <v>7418</v>
      </c>
      <c r="B16" s="3" t="s">
        <v>7393</v>
      </c>
      <c r="C16" s="3">
        <v>166.6</v>
      </c>
      <c r="D16" s="3">
        <v>80</v>
      </c>
      <c r="E16" s="3">
        <v>1</v>
      </c>
      <c r="F16" s="3">
        <v>1</v>
      </c>
      <c r="G16" s="3">
        <v>1</v>
      </c>
      <c r="H16" s="14">
        <f>C16*D16</f>
        <v>13328</v>
      </c>
      <c r="I16" s="14">
        <f t="shared" si="5"/>
        <v>166.6</v>
      </c>
      <c r="J16" s="14">
        <f t="shared" si="6"/>
        <v>166.6</v>
      </c>
      <c r="K16" s="14">
        <f t="shared" si="7"/>
        <v>166.6</v>
      </c>
      <c r="L16" s="14">
        <f t="shared" si="8"/>
        <v>13827.800000000001</v>
      </c>
      <c r="M16" s="3">
        <v>1</v>
      </c>
      <c r="N16" s="3" t="s">
        <v>7418</v>
      </c>
      <c r="O16" s="11" t="s">
        <v>7419</v>
      </c>
      <c r="P16" s="3" t="s">
        <v>7408</v>
      </c>
      <c r="Q16" s="160" t="s">
        <v>7409</v>
      </c>
      <c r="R16" s="160" t="s">
        <v>7410</v>
      </c>
      <c r="S16" s="170" t="s">
        <v>7420</v>
      </c>
      <c r="T16" s="3">
        <v>22</v>
      </c>
    </row>
    <row r="17" spans="1:20" ht="120" x14ac:dyDescent="0.25">
      <c r="A17" s="166" t="s">
        <v>7421</v>
      </c>
      <c r="B17" s="167"/>
      <c r="C17" s="168"/>
      <c r="D17" s="167"/>
      <c r="E17" s="167"/>
      <c r="F17" s="167"/>
      <c r="G17" s="167"/>
      <c r="H17" s="169"/>
      <c r="I17" s="168"/>
      <c r="J17" s="168"/>
      <c r="K17" s="168"/>
      <c r="L17" s="163"/>
      <c r="M17" s="164"/>
      <c r="N17" s="167"/>
      <c r="O17" s="164"/>
      <c r="P17" s="164"/>
      <c r="Q17" s="164"/>
      <c r="R17" s="164"/>
      <c r="S17" s="164"/>
      <c r="T17" s="164"/>
    </row>
    <row r="18" spans="1:20" x14ac:dyDescent="0.25">
      <c r="A18" s="11" t="s">
        <v>7422</v>
      </c>
      <c r="B18" s="3" t="s">
        <v>7393</v>
      </c>
      <c r="C18" s="3">
        <v>104.72</v>
      </c>
      <c r="D18" s="3">
        <v>80</v>
      </c>
      <c r="E18" s="3">
        <v>1</v>
      </c>
      <c r="F18" s="3">
        <v>1</v>
      </c>
      <c r="G18" s="3">
        <v>1</v>
      </c>
      <c r="H18" s="15">
        <f>C18*D18</f>
        <v>8377.6</v>
      </c>
      <c r="I18" s="14">
        <f>C18*E18</f>
        <v>104.72</v>
      </c>
      <c r="J18" s="14">
        <f>C18*F18</f>
        <v>104.72</v>
      </c>
      <c r="K18" s="14">
        <f>C18*G18</f>
        <v>104.72</v>
      </c>
      <c r="L18" s="14">
        <f>SUM(H18:K18)</f>
        <v>8691.7599999999984</v>
      </c>
      <c r="M18" s="3">
        <v>1</v>
      </c>
      <c r="N18" s="3" t="s">
        <v>7422</v>
      </c>
      <c r="O18" s="11" t="s">
        <v>7423</v>
      </c>
      <c r="P18" s="3" t="s">
        <v>7408</v>
      </c>
      <c r="Q18" s="160" t="s">
        <v>7409</v>
      </c>
      <c r="R18" s="160" t="s">
        <v>7410</v>
      </c>
      <c r="S18" s="3" t="s">
        <v>7424</v>
      </c>
      <c r="T18" s="3">
        <v>22</v>
      </c>
    </row>
    <row r="19" spans="1:20" x14ac:dyDescent="0.25">
      <c r="A19" s="11" t="s">
        <v>7425</v>
      </c>
      <c r="B19" s="3" t="s">
        <v>7393</v>
      </c>
      <c r="C19" s="3">
        <v>121.97499999999999</v>
      </c>
      <c r="D19" s="3">
        <v>80</v>
      </c>
      <c r="E19" s="3">
        <v>1</v>
      </c>
      <c r="F19" s="3">
        <v>1</v>
      </c>
      <c r="G19" s="3">
        <v>1</v>
      </c>
      <c r="H19" s="14">
        <f>C19*D19</f>
        <v>9758</v>
      </c>
      <c r="I19" s="14">
        <f t="shared" ref="I19:I22" si="9">C19*E19</f>
        <v>121.97499999999999</v>
      </c>
      <c r="J19" s="14">
        <f t="shared" ref="J19:J22" si="10">C19*F19</f>
        <v>121.97499999999999</v>
      </c>
      <c r="K19" s="14">
        <f t="shared" ref="K19:K22" si="11">C19*G19</f>
        <v>121.97499999999999</v>
      </c>
      <c r="L19" s="14">
        <f t="shared" ref="L19:L22" si="12">SUM(H19:K19)</f>
        <v>10123.925000000001</v>
      </c>
      <c r="M19" s="3">
        <v>1</v>
      </c>
      <c r="N19" s="3" t="s">
        <v>7425</v>
      </c>
      <c r="O19" s="11" t="s">
        <v>7426</v>
      </c>
      <c r="P19" s="3" t="s">
        <v>7408</v>
      </c>
      <c r="Q19" s="160" t="s">
        <v>7409</v>
      </c>
      <c r="R19" s="160" t="s">
        <v>7410</v>
      </c>
      <c r="S19" s="3" t="s">
        <v>7427</v>
      </c>
      <c r="T19" s="3">
        <v>22</v>
      </c>
    </row>
    <row r="20" spans="1:20" x14ac:dyDescent="0.25">
      <c r="A20" s="11" t="s">
        <v>7428</v>
      </c>
      <c r="B20" s="3" t="s">
        <v>7393</v>
      </c>
      <c r="C20" s="3">
        <v>173.14499999999998</v>
      </c>
      <c r="D20" s="3">
        <v>80</v>
      </c>
      <c r="E20" s="3">
        <v>1</v>
      </c>
      <c r="F20" s="3">
        <v>1</v>
      </c>
      <c r="G20" s="3">
        <v>1</v>
      </c>
      <c r="H20" s="14">
        <f>C20*D20</f>
        <v>13851.599999999999</v>
      </c>
      <c r="I20" s="14">
        <f t="shared" si="9"/>
        <v>173.14499999999998</v>
      </c>
      <c r="J20" s="14">
        <f t="shared" si="10"/>
        <v>173.14499999999998</v>
      </c>
      <c r="K20" s="14">
        <f t="shared" si="11"/>
        <v>173.14499999999998</v>
      </c>
      <c r="L20" s="14">
        <f t="shared" si="12"/>
        <v>14371.035</v>
      </c>
      <c r="M20" s="3">
        <v>1</v>
      </c>
      <c r="N20" s="3" t="s">
        <v>7428</v>
      </c>
      <c r="O20" s="11" t="s">
        <v>7429</v>
      </c>
      <c r="P20" s="3" t="s">
        <v>7408</v>
      </c>
      <c r="Q20" s="160" t="s">
        <v>7409</v>
      </c>
      <c r="R20" s="160" t="s">
        <v>7410</v>
      </c>
      <c r="S20" s="3" t="s">
        <v>7430</v>
      </c>
      <c r="T20" s="3">
        <v>22</v>
      </c>
    </row>
    <row r="21" spans="1:20" x14ac:dyDescent="0.25">
      <c r="A21" s="11" t="s">
        <v>7431</v>
      </c>
      <c r="B21" s="3" t="s">
        <v>7393</v>
      </c>
      <c r="C21" s="3">
        <v>354.02499999999998</v>
      </c>
      <c r="D21" s="3">
        <v>80</v>
      </c>
      <c r="E21" s="3">
        <v>1</v>
      </c>
      <c r="F21" s="3">
        <v>1</v>
      </c>
      <c r="G21" s="3">
        <v>1</v>
      </c>
      <c r="H21" s="14">
        <f>C21*D21</f>
        <v>28322</v>
      </c>
      <c r="I21" s="14">
        <f t="shared" si="9"/>
        <v>354.02499999999998</v>
      </c>
      <c r="J21" s="14">
        <f t="shared" si="10"/>
        <v>354.02499999999998</v>
      </c>
      <c r="K21" s="14">
        <f t="shared" si="11"/>
        <v>354.02499999999998</v>
      </c>
      <c r="L21" s="14">
        <f t="shared" si="12"/>
        <v>29384.075000000004</v>
      </c>
      <c r="M21" s="3">
        <v>1</v>
      </c>
      <c r="N21" s="3" t="s">
        <v>7431</v>
      </c>
      <c r="O21" s="11" t="s">
        <v>7432</v>
      </c>
      <c r="P21" s="3" t="s">
        <v>7408</v>
      </c>
      <c r="Q21" s="160" t="s">
        <v>7409</v>
      </c>
      <c r="R21" s="160" t="s">
        <v>7410</v>
      </c>
      <c r="S21" s="3" t="s">
        <v>7433</v>
      </c>
      <c r="T21" s="3">
        <v>22</v>
      </c>
    </row>
    <row r="22" spans="1:20" x14ac:dyDescent="0.25">
      <c r="A22" s="11" t="s">
        <v>7434</v>
      </c>
      <c r="B22" s="3" t="s">
        <v>7393</v>
      </c>
      <c r="C22" s="3">
        <v>291.55</v>
      </c>
      <c r="D22" s="3">
        <v>80</v>
      </c>
      <c r="E22" s="3">
        <v>1</v>
      </c>
      <c r="F22" s="3">
        <v>1</v>
      </c>
      <c r="G22" s="3">
        <v>1</v>
      </c>
      <c r="H22" s="14">
        <f>C22*D22</f>
        <v>23324</v>
      </c>
      <c r="I22" s="14">
        <f t="shared" si="9"/>
        <v>291.55</v>
      </c>
      <c r="J22" s="14">
        <f t="shared" si="10"/>
        <v>291.55</v>
      </c>
      <c r="K22" s="14">
        <f t="shared" si="11"/>
        <v>291.55</v>
      </c>
      <c r="L22" s="14">
        <f t="shared" si="12"/>
        <v>24198.649999999998</v>
      </c>
      <c r="M22" s="3">
        <v>1</v>
      </c>
      <c r="N22" s="3" t="s">
        <v>7434</v>
      </c>
      <c r="O22" s="11" t="s">
        <v>7435</v>
      </c>
      <c r="P22" s="3" t="s">
        <v>7408</v>
      </c>
      <c r="Q22" s="160" t="s">
        <v>7409</v>
      </c>
      <c r="R22" s="160" t="s">
        <v>7410</v>
      </c>
      <c r="S22" s="3" t="s">
        <v>7436</v>
      </c>
      <c r="T22" s="3">
        <v>22</v>
      </c>
    </row>
    <row r="23" spans="1:20" ht="75" x14ac:dyDescent="0.25">
      <c r="A23" s="166" t="s">
        <v>7437</v>
      </c>
      <c r="B23" s="167"/>
      <c r="C23" s="168"/>
      <c r="D23" s="167"/>
      <c r="E23" s="167"/>
      <c r="F23" s="167"/>
      <c r="G23" s="167"/>
      <c r="H23" s="169"/>
      <c r="I23" s="168"/>
      <c r="J23" s="168"/>
      <c r="K23" s="168"/>
      <c r="L23" s="163"/>
      <c r="M23" s="164"/>
      <c r="N23" s="167"/>
      <c r="O23" s="164"/>
      <c r="P23" s="164"/>
      <c r="Q23" s="164"/>
      <c r="R23" s="164"/>
      <c r="S23" s="164"/>
      <c r="T23" s="164"/>
    </row>
    <row r="24" spans="1:20" ht="30" x14ac:dyDescent="0.25">
      <c r="A24" s="11" t="s">
        <v>7438</v>
      </c>
      <c r="B24" s="3" t="s">
        <v>7393</v>
      </c>
      <c r="C24" s="3">
        <v>306</v>
      </c>
      <c r="D24" s="3">
        <v>80</v>
      </c>
      <c r="E24" s="3">
        <v>1</v>
      </c>
      <c r="F24" s="3">
        <v>1</v>
      </c>
      <c r="G24" s="3">
        <v>1</v>
      </c>
      <c r="H24" s="14">
        <f>C24*D24</f>
        <v>24480</v>
      </c>
      <c r="I24" s="14">
        <f>C24*E24</f>
        <v>306</v>
      </c>
      <c r="J24" s="14">
        <f>C24*F24</f>
        <v>306</v>
      </c>
      <c r="K24" s="14">
        <f>C24*G24</f>
        <v>306</v>
      </c>
      <c r="L24" s="14">
        <f>SUM(H24:K24)</f>
        <v>25398</v>
      </c>
      <c r="M24" s="3">
        <v>1</v>
      </c>
      <c r="N24" s="3" t="s">
        <v>7438</v>
      </c>
      <c r="O24" s="71" t="s">
        <v>7439</v>
      </c>
      <c r="P24" s="3" t="s">
        <v>7393</v>
      </c>
      <c r="Q24" s="160" t="s">
        <v>7389</v>
      </c>
      <c r="R24" s="160" t="s">
        <v>7389</v>
      </c>
      <c r="S24" s="160" t="s">
        <v>7389</v>
      </c>
      <c r="T24" s="3">
        <v>22</v>
      </c>
    </row>
    <row r="25" spans="1:20" ht="30" x14ac:dyDescent="0.25">
      <c r="A25" s="11" t="s">
        <v>7440</v>
      </c>
      <c r="B25" s="3" t="s">
        <v>7393</v>
      </c>
      <c r="C25" s="3">
        <v>328.95</v>
      </c>
      <c r="D25" s="3">
        <v>160</v>
      </c>
      <c r="E25" s="3">
        <v>1</v>
      </c>
      <c r="F25" s="3">
        <v>1</v>
      </c>
      <c r="G25" s="3">
        <v>1</v>
      </c>
      <c r="H25" s="14">
        <f>C25*D25</f>
        <v>52632</v>
      </c>
      <c r="I25" s="14">
        <f>C25*E25</f>
        <v>328.95</v>
      </c>
      <c r="J25" s="14">
        <f>C25*F25</f>
        <v>328.95</v>
      </c>
      <c r="K25" s="14">
        <f>C25*G25</f>
        <v>328.95</v>
      </c>
      <c r="L25" s="14">
        <f>SUM(H25:K25)</f>
        <v>53618.849999999991</v>
      </c>
      <c r="M25" s="3">
        <v>1</v>
      </c>
      <c r="N25" s="3" t="s">
        <v>7440</v>
      </c>
      <c r="O25" s="71" t="s">
        <v>7441</v>
      </c>
      <c r="P25" s="3" t="s">
        <v>7393</v>
      </c>
      <c r="Q25" s="160" t="s">
        <v>7389</v>
      </c>
      <c r="R25" s="160" t="s">
        <v>7389</v>
      </c>
      <c r="S25" s="160" t="s">
        <v>7389</v>
      </c>
      <c r="T25" s="3">
        <v>22</v>
      </c>
    </row>
    <row r="26" spans="1:20" x14ac:dyDescent="0.25">
      <c r="A26" s="166" t="s">
        <v>7442</v>
      </c>
      <c r="B26" s="167"/>
      <c r="C26" s="168"/>
      <c r="D26" s="167"/>
      <c r="E26" s="167"/>
      <c r="F26" s="167"/>
      <c r="G26" s="167"/>
      <c r="H26" s="169"/>
      <c r="I26" s="168"/>
      <c r="J26" s="168"/>
      <c r="K26" s="168"/>
      <c r="L26" s="163"/>
      <c r="M26" s="164"/>
      <c r="N26" s="167"/>
      <c r="O26" s="164"/>
      <c r="P26" s="164"/>
      <c r="Q26" s="164"/>
      <c r="R26" s="164"/>
      <c r="S26" s="164"/>
      <c r="T26" s="164"/>
    </row>
    <row r="27" spans="1:20" x14ac:dyDescent="0.25">
      <c r="A27" s="11" t="s">
        <v>7443</v>
      </c>
      <c r="B27" s="3" t="s">
        <v>7393</v>
      </c>
      <c r="C27" s="3">
        <v>189.125</v>
      </c>
      <c r="D27" s="3">
        <v>120</v>
      </c>
      <c r="E27" s="4">
        <v>1</v>
      </c>
      <c r="F27" s="165">
        <v>1</v>
      </c>
      <c r="G27" s="3">
        <v>1</v>
      </c>
      <c r="H27" s="14">
        <f t="shared" ref="H27:H38" si="13">C27*D27</f>
        <v>22695</v>
      </c>
      <c r="I27" s="14">
        <f>C27*E27</f>
        <v>189.125</v>
      </c>
      <c r="J27" s="14">
        <f>C27*F27</f>
        <v>189.125</v>
      </c>
      <c r="K27" s="14">
        <f>C27*G27</f>
        <v>189.125</v>
      </c>
      <c r="L27" s="14">
        <f>SUM(H27:K27)</f>
        <v>23262.375</v>
      </c>
      <c r="M27" s="3">
        <v>1</v>
      </c>
      <c r="N27" s="3" t="s">
        <v>7443</v>
      </c>
      <c r="O27" s="11" t="s">
        <v>7444</v>
      </c>
      <c r="P27" s="3" t="s">
        <v>7393</v>
      </c>
      <c r="Q27" s="3" t="s">
        <v>945</v>
      </c>
      <c r="R27" s="160">
        <v>1351163</v>
      </c>
      <c r="S27" s="3" t="s">
        <v>7399</v>
      </c>
      <c r="T27" s="3">
        <v>22</v>
      </c>
    </row>
    <row r="28" spans="1:20" x14ac:dyDescent="0.25">
      <c r="A28" s="11" t="s">
        <v>7445</v>
      </c>
      <c r="B28" s="3" t="s">
        <v>7393</v>
      </c>
      <c r="C28" s="3">
        <v>199.35899999999998</v>
      </c>
      <c r="D28" s="3">
        <v>120</v>
      </c>
      <c r="E28" s="4">
        <v>1</v>
      </c>
      <c r="F28" s="165">
        <v>30</v>
      </c>
      <c r="G28" s="3">
        <v>1</v>
      </c>
      <c r="H28" s="14">
        <f t="shared" si="13"/>
        <v>23923.079999999998</v>
      </c>
      <c r="I28" s="14">
        <f t="shared" ref="I28:I38" si="14">C28*E28</f>
        <v>199.35899999999998</v>
      </c>
      <c r="J28" s="14">
        <f t="shared" ref="J28:J38" si="15">C28*F28</f>
        <v>5980.7699999999995</v>
      </c>
      <c r="K28" s="14">
        <f t="shared" ref="K28:K38" si="16">C28*G28</f>
        <v>199.35899999999998</v>
      </c>
      <c r="L28" s="14">
        <f t="shared" ref="L28:L38" si="17">SUM(H28:K28)</f>
        <v>30302.567999999999</v>
      </c>
      <c r="M28" s="3">
        <v>1</v>
      </c>
      <c r="N28" s="3" t="s">
        <v>7445</v>
      </c>
      <c r="O28" s="11" t="s">
        <v>7446</v>
      </c>
      <c r="P28" s="3" t="s">
        <v>7393</v>
      </c>
      <c r="Q28" s="3" t="s">
        <v>945</v>
      </c>
      <c r="R28" s="160">
        <v>1351163</v>
      </c>
      <c r="S28" s="3" t="s">
        <v>7399</v>
      </c>
      <c r="T28" s="3">
        <v>22</v>
      </c>
    </row>
    <row r="29" spans="1:20" x14ac:dyDescent="0.25">
      <c r="A29" s="11" t="s">
        <v>7447</v>
      </c>
      <c r="B29" s="3" t="s">
        <v>7393</v>
      </c>
      <c r="C29" s="3">
        <v>246.73799999999997</v>
      </c>
      <c r="D29" s="3">
        <v>120</v>
      </c>
      <c r="E29" s="4">
        <v>1</v>
      </c>
      <c r="F29" s="165">
        <v>1</v>
      </c>
      <c r="G29" s="3">
        <v>1</v>
      </c>
      <c r="H29" s="14">
        <f t="shared" si="13"/>
        <v>29608.559999999998</v>
      </c>
      <c r="I29" s="14">
        <f t="shared" si="14"/>
        <v>246.73799999999997</v>
      </c>
      <c r="J29" s="14">
        <f t="shared" si="15"/>
        <v>246.73799999999997</v>
      </c>
      <c r="K29" s="14">
        <f t="shared" si="16"/>
        <v>246.73799999999997</v>
      </c>
      <c r="L29" s="14">
        <f t="shared" si="17"/>
        <v>30348.774000000001</v>
      </c>
      <c r="M29" s="3">
        <v>1</v>
      </c>
      <c r="N29" s="3" t="s">
        <v>7447</v>
      </c>
      <c r="O29" s="11" t="s">
        <v>7448</v>
      </c>
      <c r="P29" s="3" t="s">
        <v>7393</v>
      </c>
      <c r="Q29" s="3" t="s">
        <v>945</v>
      </c>
      <c r="R29" s="160">
        <v>1351163</v>
      </c>
      <c r="S29" s="3" t="s">
        <v>7399</v>
      </c>
      <c r="T29" s="3">
        <v>22</v>
      </c>
    </row>
    <row r="30" spans="1:20" x14ac:dyDescent="0.25">
      <c r="A30" s="11" t="s">
        <v>7449</v>
      </c>
      <c r="B30" s="3" t="s">
        <v>7393</v>
      </c>
      <c r="C30" s="3">
        <v>247.16300000000001</v>
      </c>
      <c r="D30" s="3">
        <v>120</v>
      </c>
      <c r="E30" s="4">
        <v>1</v>
      </c>
      <c r="F30" s="165">
        <v>1</v>
      </c>
      <c r="G30" s="3">
        <v>1</v>
      </c>
      <c r="H30" s="14">
        <f t="shared" si="13"/>
        <v>29659.56</v>
      </c>
      <c r="I30" s="14">
        <f t="shared" si="14"/>
        <v>247.16300000000001</v>
      </c>
      <c r="J30" s="14">
        <f t="shared" si="15"/>
        <v>247.16300000000001</v>
      </c>
      <c r="K30" s="14">
        <f t="shared" si="16"/>
        <v>247.16300000000001</v>
      </c>
      <c r="L30" s="14">
        <f t="shared" si="17"/>
        <v>30401.049000000003</v>
      </c>
      <c r="M30" s="3">
        <v>1</v>
      </c>
      <c r="N30" s="3" t="s">
        <v>7449</v>
      </c>
      <c r="O30" s="11" t="s">
        <v>7450</v>
      </c>
      <c r="P30" s="3" t="s">
        <v>7393</v>
      </c>
      <c r="Q30" s="3" t="s">
        <v>945</v>
      </c>
      <c r="R30" s="160">
        <v>1351163</v>
      </c>
      <c r="S30" s="3" t="s">
        <v>7399</v>
      </c>
      <c r="T30" s="3">
        <v>22</v>
      </c>
    </row>
    <row r="31" spans="1:20" x14ac:dyDescent="0.25">
      <c r="A31" s="11" t="s">
        <v>7451</v>
      </c>
      <c r="B31" s="3" t="s">
        <v>7393</v>
      </c>
      <c r="C31" s="3">
        <v>158.91200000000001</v>
      </c>
      <c r="D31" s="3">
        <v>120</v>
      </c>
      <c r="E31" s="4">
        <v>1</v>
      </c>
      <c r="F31" s="165">
        <v>1</v>
      </c>
      <c r="G31" s="3">
        <v>1</v>
      </c>
      <c r="H31" s="14">
        <f t="shared" si="13"/>
        <v>19069.440000000002</v>
      </c>
      <c r="I31" s="14">
        <f t="shared" si="14"/>
        <v>158.91200000000001</v>
      </c>
      <c r="J31" s="14">
        <f t="shared" si="15"/>
        <v>158.91200000000001</v>
      </c>
      <c r="K31" s="14">
        <f t="shared" si="16"/>
        <v>158.91200000000001</v>
      </c>
      <c r="L31" s="14">
        <f t="shared" si="17"/>
        <v>19546.176000000003</v>
      </c>
      <c r="M31" s="3">
        <v>1</v>
      </c>
      <c r="N31" s="3" t="s">
        <v>7451</v>
      </c>
      <c r="O31" s="11" t="s">
        <v>7452</v>
      </c>
      <c r="P31" s="3" t="s">
        <v>7393</v>
      </c>
      <c r="Q31" s="3" t="s">
        <v>945</v>
      </c>
      <c r="R31" s="160">
        <v>1351163</v>
      </c>
      <c r="S31" s="3" t="s">
        <v>7399</v>
      </c>
      <c r="T31" s="3">
        <v>22</v>
      </c>
    </row>
    <row r="32" spans="1:20" x14ac:dyDescent="0.25">
      <c r="A32" s="11" t="s">
        <v>7453</v>
      </c>
      <c r="B32" s="3" t="s">
        <v>7393</v>
      </c>
      <c r="C32" s="3">
        <v>138.64949999999999</v>
      </c>
      <c r="D32" s="3">
        <v>120</v>
      </c>
      <c r="E32" s="4">
        <v>1</v>
      </c>
      <c r="F32" s="165">
        <v>1</v>
      </c>
      <c r="G32" s="3">
        <v>1</v>
      </c>
      <c r="H32" s="14">
        <f t="shared" si="13"/>
        <v>16637.939999999999</v>
      </c>
      <c r="I32" s="14">
        <f t="shared" si="14"/>
        <v>138.64949999999999</v>
      </c>
      <c r="J32" s="14">
        <f t="shared" si="15"/>
        <v>138.64949999999999</v>
      </c>
      <c r="K32" s="14">
        <f t="shared" si="16"/>
        <v>138.64949999999999</v>
      </c>
      <c r="L32" s="14">
        <f t="shared" si="17"/>
        <v>17053.888499999997</v>
      </c>
      <c r="M32" s="3">
        <v>1</v>
      </c>
      <c r="N32" s="3" t="s">
        <v>7453</v>
      </c>
      <c r="O32" s="11" t="s">
        <v>7454</v>
      </c>
      <c r="P32" s="3" t="s">
        <v>7393</v>
      </c>
      <c r="Q32" s="3" t="s">
        <v>945</v>
      </c>
      <c r="R32" s="160">
        <v>1351163</v>
      </c>
      <c r="S32" s="3" t="s">
        <v>7399</v>
      </c>
      <c r="T32" s="3">
        <v>22</v>
      </c>
    </row>
    <row r="33" spans="1:20" x14ac:dyDescent="0.25">
      <c r="A33" s="11" t="s">
        <v>7455</v>
      </c>
      <c r="B33" s="3" t="s">
        <v>7393</v>
      </c>
      <c r="C33" s="3">
        <v>153.05099999999999</v>
      </c>
      <c r="D33" s="3">
        <v>120</v>
      </c>
      <c r="E33" s="4">
        <v>1</v>
      </c>
      <c r="F33" s="165">
        <v>30</v>
      </c>
      <c r="G33" s="3">
        <v>1</v>
      </c>
      <c r="H33" s="14">
        <f t="shared" si="13"/>
        <v>18366.12</v>
      </c>
      <c r="I33" s="14">
        <f t="shared" si="14"/>
        <v>153.05099999999999</v>
      </c>
      <c r="J33" s="14">
        <f t="shared" si="15"/>
        <v>4591.53</v>
      </c>
      <c r="K33" s="14">
        <f t="shared" si="16"/>
        <v>153.05099999999999</v>
      </c>
      <c r="L33" s="14">
        <f t="shared" si="17"/>
        <v>23263.751999999997</v>
      </c>
      <c r="M33" s="3">
        <v>1</v>
      </c>
      <c r="N33" s="3" t="s">
        <v>7455</v>
      </c>
      <c r="O33" s="11" t="s">
        <v>7456</v>
      </c>
      <c r="P33" s="3" t="s">
        <v>7393</v>
      </c>
      <c r="Q33" s="3" t="s">
        <v>945</v>
      </c>
      <c r="R33" s="160">
        <v>1351163</v>
      </c>
      <c r="S33" s="3" t="s">
        <v>7399</v>
      </c>
      <c r="T33" s="3">
        <v>22</v>
      </c>
    </row>
    <row r="34" spans="1:20" x14ac:dyDescent="0.25">
      <c r="A34" s="11" t="s">
        <v>7457</v>
      </c>
      <c r="B34" s="3" t="s">
        <v>7393</v>
      </c>
      <c r="C34" s="3">
        <v>208.26299999999998</v>
      </c>
      <c r="D34" s="3">
        <v>120</v>
      </c>
      <c r="E34" s="4">
        <v>1</v>
      </c>
      <c r="F34" s="165">
        <v>1</v>
      </c>
      <c r="G34" s="3">
        <v>1</v>
      </c>
      <c r="H34" s="14">
        <f t="shared" si="13"/>
        <v>24991.559999999998</v>
      </c>
      <c r="I34" s="14">
        <f t="shared" si="14"/>
        <v>208.26299999999998</v>
      </c>
      <c r="J34" s="14">
        <f t="shared" si="15"/>
        <v>208.26299999999998</v>
      </c>
      <c r="K34" s="14">
        <f t="shared" si="16"/>
        <v>208.26299999999998</v>
      </c>
      <c r="L34" s="14">
        <f t="shared" si="17"/>
        <v>25616.348999999995</v>
      </c>
      <c r="M34" s="3">
        <v>1</v>
      </c>
      <c r="N34" s="3" t="s">
        <v>7457</v>
      </c>
      <c r="O34" s="11" t="s">
        <v>7458</v>
      </c>
      <c r="P34" s="3" t="s">
        <v>7393</v>
      </c>
      <c r="Q34" s="3" t="s">
        <v>945</v>
      </c>
      <c r="R34" s="160">
        <v>1351163</v>
      </c>
      <c r="S34" s="3" t="s">
        <v>7399</v>
      </c>
      <c r="T34" s="3">
        <v>22</v>
      </c>
    </row>
    <row r="35" spans="1:20" x14ac:dyDescent="0.25">
      <c r="A35" s="11" t="s">
        <v>7459</v>
      </c>
      <c r="B35" s="3" t="s">
        <v>7393</v>
      </c>
      <c r="C35" s="3">
        <v>233.78400000000002</v>
      </c>
      <c r="D35" s="3">
        <v>120</v>
      </c>
      <c r="E35" s="4">
        <v>1</v>
      </c>
      <c r="F35" s="165">
        <v>1</v>
      </c>
      <c r="G35" s="3">
        <v>1</v>
      </c>
      <c r="H35" s="14">
        <f t="shared" si="13"/>
        <v>28054.080000000002</v>
      </c>
      <c r="I35" s="14">
        <f t="shared" si="14"/>
        <v>233.78400000000002</v>
      </c>
      <c r="J35" s="14">
        <f t="shared" si="15"/>
        <v>233.78400000000002</v>
      </c>
      <c r="K35" s="14">
        <f t="shared" si="16"/>
        <v>233.78400000000002</v>
      </c>
      <c r="L35" s="14">
        <f t="shared" si="17"/>
        <v>28755.432000000001</v>
      </c>
      <c r="M35" s="3">
        <v>1</v>
      </c>
      <c r="N35" s="3" t="s">
        <v>7459</v>
      </c>
      <c r="O35" s="11" t="s">
        <v>7460</v>
      </c>
      <c r="P35" s="3" t="s">
        <v>7393</v>
      </c>
      <c r="Q35" s="3" t="s">
        <v>945</v>
      </c>
      <c r="R35" s="160">
        <v>1351163</v>
      </c>
      <c r="S35" s="3" t="s">
        <v>7399</v>
      </c>
      <c r="T35" s="3">
        <v>22</v>
      </c>
    </row>
    <row r="36" spans="1:20" ht="75" x14ac:dyDescent="0.25">
      <c r="A36" s="11" t="s">
        <v>7461</v>
      </c>
      <c r="B36" s="3" t="s">
        <v>7393</v>
      </c>
      <c r="C36" s="3">
        <v>153</v>
      </c>
      <c r="D36" s="3">
        <v>480</v>
      </c>
      <c r="E36" s="4">
        <v>1</v>
      </c>
      <c r="F36" s="165">
        <v>30</v>
      </c>
      <c r="G36" s="3">
        <v>1</v>
      </c>
      <c r="H36" s="14">
        <f t="shared" si="13"/>
        <v>73440</v>
      </c>
      <c r="I36" s="14">
        <f t="shared" si="14"/>
        <v>153</v>
      </c>
      <c r="J36" s="14">
        <f t="shared" si="15"/>
        <v>4590</v>
      </c>
      <c r="K36" s="14">
        <f t="shared" si="16"/>
        <v>153</v>
      </c>
      <c r="L36" s="14">
        <f t="shared" si="17"/>
        <v>78336</v>
      </c>
      <c r="M36" s="3">
        <v>1</v>
      </c>
      <c r="N36" s="3" t="s">
        <v>7461</v>
      </c>
      <c r="O36" s="11" t="s">
        <v>7462</v>
      </c>
      <c r="P36" s="3" t="s">
        <v>7393</v>
      </c>
      <c r="Q36" s="171" t="s">
        <v>945</v>
      </c>
      <c r="R36" s="172">
        <v>2194514</v>
      </c>
      <c r="S36" s="3" t="s">
        <v>7399</v>
      </c>
      <c r="T36" s="3">
        <v>22</v>
      </c>
    </row>
    <row r="37" spans="1:20" ht="75" x14ac:dyDescent="0.25">
      <c r="A37" s="173" t="s">
        <v>7463</v>
      </c>
      <c r="B37" s="174" t="s">
        <v>7393</v>
      </c>
      <c r="C37" s="3">
        <v>134.29999999999998</v>
      </c>
      <c r="D37" s="174">
        <v>120</v>
      </c>
      <c r="E37" s="4">
        <v>1</v>
      </c>
      <c r="F37" s="175">
        <v>0</v>
      </c>
      <c r="G37" s="174">
        <v>1</v>
      </c>
      <c r="H37" s="156">
        <f t="shared" si="13"/>
        <v>16115.999999999998</v>
      </c>
      <c r="I37" s="14">
        <f t="shared" si="14"/>
        <v>134.29999999999998</v>
      </c>
      <c r="J37" s="14">
        <f t="shared" si="15"/>
        <v>0</v>
      </c>
      <c r="K37" s="14">
        <f t="shared" si="16"/>
        <v>134.29999999999998</v>
      </c>
      <c r="L37" s="14">
        <f t="shared" si="17"/>
        <v>16384.599999999999</v>
      </c>
      <c r="M37" s="3">
        <v>1</v>
      </c>
      <c r="N37" s="174" t="s">
        <v>7463</v>
      </c>
      <c r="O37" s="173" t="s">
        <v>7464</v>
      </c>
      <c r="P37" s="3" t="s">
        <v>7393</v>
      </c>
      <c r="Q37" s="171" t="s">
        <v>945</v>
      </c>
      <c r="R37" s="172">
        <v>2194514</v>
      </c>
      <c r="S37" s="3" t="s">
        <v>7399</v>
      </c>
      <c r="T37" s="3">
        <v>22</v>
      </c>
    </row>
    <row r="38" spans="1:20" ht="75" x14ac:dyDescent="0.25">
      <c r="A38" s="11" t="s">
        <v>7465</v>
      </c>
      <c r="B38" s="3" t="s">
        <v>7393</v>
      </c>
      <c r="C38" s="3">
        <v>110.5</v>
      </c>
      <c r="D38" s="3">
        <v>360</v>
      </c>
      <c r="E38" s="176">
        <v>1</v>
      </c>
      <c r="F38" s="165">
        <v>30</v>
      </c>
      <c r="G38" s="3">
        <v>1</v>
      </c>
      <c r="H38" s="14">
        <f t="shared" si="13"/>
        <v>39780</v>
      </c>
      <c r="I38" s="14">
        <f t="shared" si="14"/>
        <v>110.5</v>
      </c>
      <c r="J38" s="14">
        <f t="shared" si="15"/>
        <v>3315</v>
      </c>
      <c r="K38" s="14">
        <f t="shared" si="16"/>
        <v>110.5</v>
      </c>
      <c r="L38" s="14">
        <f t="shared" si="17"/>
        <v>43316</v>
      </c>
      <c r="M38" s="3">
        <v>1</v>
      </c>
      <c r="N38" s="3" t="s">
        <v>7465</v>
      </c>
      <c r="O38" s="11" t="s">
        <v>7466</v>
      </c>
      <c r="P38" s="3" t="s">
        <v>7393</v>
      </c>
      <c r="Q38" s="171" t="s">
        <v>945</v>
      </c>
      <c r="R38" s="172">
        <v>2194514</v>
      </c>
      <c r="S38" s="3" t="s">
        <v>7399</v>
      </c>
      <c r="T38" s="3">
        <v>22</v>
      </c>
    </row>
    <row r="39" spans="1:20" ht="23.65" customHeight="1" x14ac:dyDescent="0.25">
      <c r="A39" s="65"/>
      <c r="B39" s="18"/>
      <c r="C39" s="144"/>
      <c r="D39" s="18"/>
      <c r="E39" s="18"/>
      <c r="F39" s="18"/>
      <c r="G39" s="18"/>
      <c r="H39" s="177">
        <f>SUM(H27:H38)</f>
        <v>342341.33999999997</v>
      </c>
      <c r="I39" s="144">
        <f>SUM(I27:I38)</f>
        <v>2172.8445000000002</v>
      </c>
      <c r="J39" s="178">
        <f>SUM(J27:J38)</f>
        <v>19899.934500000003</v>
      </c>
      <c r="K39" s="144">
        <f>SUM(K27:K38)</f>
        <v>2172.8445000000002</v>
      </c>
      <c r="L39" s="144">
        <f>L2+L4+L5+L6+L7+L8+L9+L10+L11+L13+L14+L15+L16+L18+L19+L20+L21+L22+L24+L25+L27+L28+L29+L30+L31+L32+L33+L34+L35+L36+L37+L38</f>
        <v>1634144.0655</v>
      </c>
      <c r="M39" s="4" t="s">
        <v>7468</v>
      </c>
      <c r="N39" s="179"/>
      <c r="O39" s="19"/>
      <c r="P39" s="19"/>
      <c r="Q39" s="19"/>
      <c r="R39" s="19"/>
      <c r="S39" s="19"/>
    </row>
    <row r="40" spans="1:20" x14ac:dyDescent="0.25">
      <c r="M40" s="4" t="s">
        <v>7950</v>
      </c>
    </row>
    <row r="41" spans="1:20" x14ac:dyDescent="0.25">
      <c r="M41" s="4" t="s">
        <v>7937</v>
      </c>
    </row>
    <row r="42" spans="1:20" x14ac:dyDescent="0.25">
      <c r="M42" s="4" t="s">
        <v>7938</v>
      </c>
    </row>
    <row r="43" spans="1:20" x14ac:dyDescent="0.25">
      <c r="M43" s="4" t="s">
        <v>7939</v>
      </c>
    </row>
    <row r="44" spans="1:20" x14ac:dyDescent="0.25">
      <c r="M44" s="4" t="s">
        <v>7940</v>
      </c>
    </row>
    <row r="45" spans="1:20" x14ac:dyDescent="0.25">
      <c r="M45" s="4" t="s">
        <v>7941</v>
      </c>
    </row>
    <row r="46" spans="1:20" x14ac:dyDescent="0.25">
      <c r="M46" s="4" t="s">
        <v>7942</v>
      </c>
    </row>
    <row r="47" spans="1:20" x14ac:dyDescent="0.25">
      <c r="M47" s="4" t="s">
        <v>7943</v>
      </c>
    </row>
    <row r="48" spans="1:20" x14ac:dyDescent="0.25">
      <c r="M48" s="4" t="s">
        <v>7944</v>
      </c>
    </row>
    <row r="49" spans="13:13" x14ac:dyDescent="0.25">
      <c r="M49" s="4" t="s">
        <v>7945</v>
      </c>
    </row>
    <row r="50" spans="13:13" x14ac:dyDescent="0.25">
      <c r="M50" s="4" t="s">
        <v>7946</v>
      </c>
    </row>
    <row r="51" spans="13:13" x14ac:dyDescent="0.25">
      <c r="M51" s="4" t="s">
        <v>7947</v>
      </c>
    </row>
    <row r="52" spans="13:13" x14ac:dyDescent="0.25">
      <c r="M52" s="4" t="s">
        <v>7948</v>
      </c>
    </row>
    <row r="53" spans="13:13" x14ac:dyDescent="0.25">
      <c r="M53" s="4" t="s">
        <v>7949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2E212-A704-48E7-9582-FF01F1EFFCA5}">
  <dimension ref="A1:T19"/>
  <sheetViews>
    <sheetView topLeftCell="C1" workbookViewId="0">
      <selection activeCell="L7" sqref="L7"/>
    </sheetView>
  </sheetViews>
  <sheetFormatPr defaultRowHeight="15" x14ac:dyDescent="0.25"/>
  <cols>
    <col min="1" max="1" width="73" customWidth="1"/>
    <col min="2" max="2" width="22.140625" customWidth="1"/>
    <col min="3" max="3" width="16.42578125" customWidth="1"/>
    <col min="4" max="4" width="17.7109375" customWidth="1"/>
    <col min="5" max="5" width="21" customWidth="1"/>
    <col min="6" max="6" width="17.140625" customWidth="1"/>
    <col min="7" max="7" width="20.28515625" customWidth="1"/>
    <col min="8" max="8" width="17.140625" style="100" customWidth="1"/>
    <col min="9" max="9" width="14.28515625" style="100" customWidth="1"/>
    <col min="10" max="10" width="18.5703125" style="100" customWidth="1"/>
    <col min="11" max="11" width="17.42578125" style="100" customWidth="1"/>
    <col min="12" max="12" width="15.5703125" style="100" customWidth="1"/>
    <col min="13" max="13" width="11.5703125" customWidth="1"/>
    <col min="14" max="14" width="40.5703125" bestFit="1" customWidth="1"/>
    <col min="15" max="15" width="21.140625" customWidth="1"/>
    <col min="16" max="16" width="13.140625" customWidth="1"/>
    <col min="17" max="17" width="11.85546875" customWidth="1"/>
    <col min="18" max="18" width="9.7109375" customWidth="1"/>
    <col min="19" max="19" width="13.85546875" customWidth="1"/>
    <col min="20" max="20" width="13.28515625" customWidth="1"/>
    <col min="21" max="1028" width="8.7109375" customWidth="1"/>
  </cols>
  <sheetData>
    <row r="1" spans="1:20" s="95" customFormat="1" ht="60" x14ac:dyDescent="0.25">
      <c r="A1" s="101" t="s">
        <v>0</v>
      </c>
      <c r="B1" s="101" t="s">
        <v>7467</v>
      </c>
      <c r="C1" s="102" t="s">
        <v>7232</v>
      </c>
      <c r="D1" s="101" t="s">
        <v>1</v>
      </c>
      <c r="E1" s="101" t="s">
        <v>3</v>
      </c>
      <c r="F1" s="101" t="s">
        <v>7469</v>
      </c>
      <c r="G1" s="101" t="s">
        <v>5</v>
      </c>
      <c r="H1" s="102" t="s">
        <v>7233</v>
      </c>
      <c r="I1" s="102" t="s">
        <v>7381</v>
      </c>
      <c r="J1" s="102" t="s">
        <v>7382</v>
      </c>
      <c r="K1" s="102" t="s">
        <v>7293</v>
      </c>
      <c r="L1" s="102" t="s">
        <v>3209</v>
      </c>
      <c r="M1" s="103" t="s">
        <v>7385</v>
      </c>
      <c r="N1" s="103" t="s">
        <v>7</v>
      </c>
      <c r="O1" s="103" t="s">
        <v>8</v>
      </c>
      <c r="P1" s="103" t="s">
        <v>9</v>
      </c>
      <c r="Q1" s="103" t="s">
        <v>10</v>
      </c>
      <c r="R1" s="103" t="s">
        <v>11</v>
      </c>
      <c r="S1" s="103" t="s">
        <v>12</v>
      </c>
      <c r="T1" s="104" t="s">
        <v>14</v>
      </c>
    </row>
    <row r="2" spans="1:20" x14ac:dyDescent="0.25">
      <c r="A2" s="1" t="s">
        <v>7794</v>
      </c>
      <c r="B2" s="1" t="s">
        <v>7814</v>
      </c>
      <c r="C2" s="106">
        <v>4985</v>
      </c>
      <c r="D2" s="1">
        <v>20</v>
      </c>
      <c r="E2" s="1">
        <v>1</v>
      </c>
      <c r="F2" s="1">
        <v>2</v>
      </c>
      <c r="G2" s="1">
        <v>1</v>
      </c>
      <c r="H2" s="96">
        <f>D2*C2</f>
        <v>99700</v>
      </c>
      <c r="I2" s="96">
        <f>C2*E2</f>
        <v>4985</v>
      </c>
      <c r="J2" s="96">
        <f>C2*F2</f>
        <v>9970</v>
      </c>
      <c r="K2" s="96">
        <f>C2*G2</f>
        <v>4985</v>
      </c>
      <c r="L2" s="96">
        <f>SUM(H2:K2)</f>
        <v>119640</v>
      </c>
      <c r="M2" s="17">
        <v>1</v>
      </c>
      <c r="N2" s="105" t="s">
        <v>7795</v>
      </c>
      <c r="O2" s="17" t="s">
        <v>7796</v>
      </c>
      <c r="P2" s="1" t="s">
        <v>7797</v>
      </c>
      <c r="Q2" s="1" t="s">
        <v>7798</v>
      </c>
      <c r="R2" s="1" t="s">
        <v>7798</v>
      </c>
      <c r="S2" s="1" t="s">
        <v>7798</v>
      </c>
      <c r="T2" s="1">
        <v>22</v>
      </c>
    </row>
    <row r="3" spans="1:20" x14ac:dyDescent="0.25">
      <c r="A3" s="1" t="s">
        <v>7799</v>
      </c>
      <c r="B3" s="1" t="s">
        <v>7814</v>
      </c>
      <c r="C3" s="106">
        <v>1148</v>
      </c>
      <c r="D3" s="1">
        <v>40</v>
      </c>
      <c r="E3" s="1">
        <v>1</v>
      </c>
      <c r="F3" s="1">
        <v>1</v>
      </c>
      <c r="G3" s="1">
        <v>1</v>
      </c>
      <c r="H3" s="96">
        <f>D3*C3</f>
        <v>45920</v>
      </c>
      <c r="I3" s="96">
        <f t="shared" ref="I3:I6" si="0">C3*E3</f>
        <v>1148</v>
      </c>
      <c r="J3" s="96">
        <f t="shared" ref="J3:J6" si="1">C3*F3</f>
        <v>1148</v>
      </c>
      <c r="K3" s="96">
        <f t="shared" ref="K3:K6" si="2">C3*G3</f>
        <v>1148</v>
      </c>
      <c r="L3" s="96">
        <f t="shared" ref="L3:L6" si="3">SUM(H3:K3)</f>
        <v>49364</v>
      </c>
      <c r="M3" s="17">
        <v>1</v>
      </c>
      <c r="N3" s="105" t="s">
        <v>7800</v>
      </c>
      <c r="O3" s="17" t="s">
        <v>7801</v>
      </c>
      <c r="P3" s="1" t="s">
        <v>7802</v>
      </c>
      <c r="Q3" s="1" t="s">
        <v>7798</v>
      </c>
      <c r="R3" s="1" t="s">
        <v>7798</v>
      </c>
      <c r="S3" s="1" t="s">
        <v>7798</v>
      </c>
      <c r="T3" s="1">
        <v>22</v>
      </c>
    </row>
    <row r="4" spans="1:20" x14ac:dyDescent="0.25">
      <c r="A4" s="1" t="s">
        <v>7803</v>
      </c>
      <c r="B4" s="1" t="s">
        <v>7814</v>
      </c>
      <c r="C4" s="106">
        <v>1855</v>
      </c>
      <c r="D4" s="1">
        <v>40</v>
      </c>
      <c r="E4" s="1">
        <v>1</v>
      </c>
      <c r="F4" s="1">
        <v>1</v>
      </c>
      <c r="G4" s="1">
        <v>1</v>
      </c>
      <c r="H4" s="96">
        <f>D4*C4</f>
        <v>74200</v>
      </c>
      <c r="I4" s="96">
        <f t="shared" si="0"/>
        <v>1855</v>
      </c>
      <c r="J4" s="96">
        <f t="shared" si="1"/>
        <v>1855</v>
      </c>
      <c r="K4" s="96">
        <f t="shared" si="2"/>
        <v>1855</v>
      </c>
      <c r="L4" s="96">
        <f t="shared" si="3"/>
        <v>79765</v>
      </c>
      <c r="M4" s="17">
        <v>1</v>
      </c>
      <c r="N4" s="105" t="s">
        <v>7804</v>
      </c>
      <c r="O4" s="17" t="s">
        <v>7805</v>
      </c>
      <c r="P4" s="1" t="s">
        <v>7802</v>
      </c>
      <c r="Q4" s="1" t="s">
        <v>7798</v>
      </c>
      <c r="R4" s="1" t="s">
        <v>7798</v>
      </c>
      <c r="S4" s="1" t="s">
        <v>7798</v>
      </c>
      <c r="T4" s="1">
        <v>22</v>
      </c>
    </row>
    <row r="5" spans="1:20" ht="30" x14ac:dyDescent="0.25">
      <c r="A5" s="1" t="s">
        <v>7806</v>
      </c>
      <c r="B5" s="1" t="s">
        <v>7814</v>
      </c>
      <c r="C5" s="106">
        <v>960</v>
      </c>
      <c r="D5" s="1">
        <v>30</v>
      </c>
      <c r="E5" s="1">
        <v>1</v>
      </c>
      <c r="F5" s="1">
        <v>1</v>
      </c>
      <c r="G5" s="1">
        <v>1</v>
      </c>
      <c r="H5" s="96">
        <f>D5*C5</f>
        <v>28800</v>
      </c>
      <c r="I5" s="96">
        <f t="shared" si="0"/>
        <v>960</v>
      </c>
      <c r="J5" s="96">
        <f t="shared" si="1"/>
        <v>960</v>
      </c>
      <c r="K5" s="96">
        <f t="shared" si="2"/>
        <v>960</v>
      </c>
      <c r="L5" s="96">
        <f t="shared" si="3"/>
        <v>31680</v>
      </c>
      <c r="M5" s="17">
        <v>1</v>
      </c>
      <c r="N5" s="105" t="s">
        <v>7807</v>
      </c>
      <c r="O5" s="17" t="s">
        <v>7808</v>
      </c>
      <c r="P5" s="1" t="s">
        <v>7809</v>
      </c>
      <c r="Q5" s="1" t="s">
        <v>7798</v>
      </c>
      <c r="R5" s="1" t="s">
        <v>7798</v>
      </c>
      <c r="S5" s="1" t="s">
        <v>7798</v>
      </c>
      <c r="T5" s="1">
        <v>22</v>
      </c>
    </row>
    <row r="6" spans="1:20" ht="30" x14ac:dyDescent="0.25">
      <c r="A6" s="1" t="s">
        <v>7810</v>
      </c>
      <c r="B6" s="1" t="s">
        <v>7814</v>
      </c>
      <c r="C6" s="106">
        <v>1073</v>
      </c>
      <c r="D6" s="1">
        <v>30</v>
      </c>
      <c r="E6" s="1">
        <v>1</v>
      </c>
      <c r="F6" s="1">
        <v>1</v>
      </c>
      <c r="G6" s="1">
        <v>1</v>
      </c>
      <c r="H6" s="96">
        <f>D6*C6</f>
        <v>32190</v>
      </c>
      <c r="I6" s="96">
        <f t="shared" si="0"/>
        <v>1073</v>
      </c>
      <c r="J6" s="96">
        <f t="shared" si="1"/>
        <v>1073</v>
      </c>
      <c r="K6" s="96">
        <f t="shared" si="2"/>
        <v>1073</v>
      </c>
      <c r="L6" s="96">
        <f t="shared" si="3"/>
        <v>35409</v>
      </c>
      <c r="M6" s="17">
        <v>1</v>
      </c>
      <c r="N6" s="113" t="s">
        <v>7811</v>
      </c>
      <c r="O6" s="17" t="s">
        <v>7812</v>
      </c>
      <c r="P6" s="1" t="s">
        <v>7809</v>
      </c>
      <c r="Q6" s="1" t="s">
        <v>7798</v>
      </c>
      <c r="R6" s="1" t="s">
        <v>7798</v>
      </c>
      <c r="S6" s="1" t="s">
        <v>7798</v>
      </c>
      <c r="T6" s="1">
        <v>22</v>
      </c>
    </row>
    <row r="7" spans="1:20" x14ac:dyDescent="0.25">
      <c r="A7" s="97"/>
      <c r="B7" s="97"/>
      <c r="C7" s="98"/>
      <c r="D7" s="97"/>
      <c r="E7" s="97"/>
      <c r="F7" s="97"/>
      <c r="G7" s="97"/>
      <c r="H7" s="98">
        <f>SUM(H2:H6)</f>
        <v>280810</v>
      </c>
      <c r="I7" s="98">
        <f>SUM(I2:I6)</f>
        <v>10021</v>
      </c>
      <c r="J7" s="98">
        <f>SUM(J2:J6)</f>
        <v>15006</v>
      </c>
      <c r="K7" s="98">
        <f>SUM(K2:K6)</f>
        <v>10021</v>
      </c>
      <c r="L7" s="98">
        <f>SUM(L2:L6)</f>
        <v>315858</v>
      </c>
      <c r="M7" s="38" t="s">
        <v>7815</v>
      </c>
      <c r="O7" s="99"/>
    </row>
    <row r="8" spans="1:20" x14ac:dyDescent="0.25">
      <c r="M8" t="s">
        <v>7963</v>
      </c>
    </row>
    <row r="19" spans="17:17" x14ac:dyDescent="0.25">
      <c r="Q19" t="s">
        <v>7813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880FA-C222-4785-B6C6-E4620A3D202D}">
  <dimension ref="A1:V21"/>
  <sheetViews>
    <sheetView topLeftCell="F1" workbookViewId="0">
      <selection activeCell="M12" sqref="M12"/>
    </sheetView>
  </sheetViews>
  <sheetFormatPr defaultRowHeight="15" x14ac:dyDescent="0.25"/>
  <cols>
    <col min="1" max="1" width="78.85546875" style="8" customWidth="1"/>
    <col min="2" max="2" width="20.140625" style="4" customWidth="1"/>
    <col min="3" max="3" width="13.28515625" style="4" customWidth="1"/>
    <col min="4" max="4" width="14" style="4" customWidth="1"/>
    <col min="5" max="5" width="12.7109375" style="4" customWidth="1"/>
    <col min="6" max="6" width="13.5703125" style="4" customWidth="1"/>
    <col min="7" max="7" width="15.140625" style="4" customWidth="1"/>
    <col min="8" max="8" width="15.42578125" style="4" customWidth="1"/>
    <col min="9" max="9" width="16.28515625" style="145" customWidth="1"/>
    <col min="10" max="10" width="15.140625" style="145" customWidth="1"/>
    <col min="11" max="11" width="14.5703125" style="145" customWidth="1"/>
    <col min="12" max="12" width="13.42578125" style="145" customWidth="1"/>
    <col min="13" max="14" width="14.7109375" style="145" customWidth="1"/>
    <col min="15" max="15" width="12.42578125" style="4" customWidth="1"/>
    <col min="16" max="16" width="36.28515625" style="4" customWidth="1"/>
    <col min="17" max="17" width="11.5703125" style="4" customWidth="1"/>
    <col min="18" max="18" width="21" style="4" customWidth="1"/>
    <col min="19" max="19" width="10" style="4" customWidth="1"/>
    <col min="20" max="20" width="12.5703125" style="4" customWidth="1"/>
    <col min="21" max="21" width="16.5703125" style="4" bestFit="1" customWidth="1"/>
    <col min="22" max="22" width="12.28515625" style="4" customWidth="1"/>
    <col min="23" max="1030" width="8.7109375" style="4" customWidth="1"/>
    <col min="1031" max="16384" width="9.140625" style="4"/>
  </cols>
  <sheetData>
    <row r="1" spans="1:22" s="8" customFormat="1" ht="75" x14ac:dyDescent="0.25">
      <c r="A1" s="141" t="s">
        <v>0</v>
      </c>
      <c r="B1" s="141" t="s">
        <v>7467</v>
      </c>
      <c r="C1" s="142" t="s">
        <v>7232</v>
      </c>
      <c r="D1" s="141" t="s">
        <v>1</v>
      </c>
      <c r="E1" s="141" t="s">
        <v>3</v>
      </c>
      <c r="F1" s="141" t="s">
        <v>7469</v>
      </c>
      <c r="G1" s="141" t="s">
        <v>5</v>
      </c>
      <c r="H1" s="141" t="s">
        <v>7816</v>
      </c>
      <c r="I1" s="142" t="s">
        <v>7380</v>
      </c>
      <c r="J1" s="142" t="s">
        <v>7381</v>
      </c>
      <c r="K1" s="142" t="s">
        <v>7382</v>
      </c>
      <c r="L1" s="142" t="s">
        <v>7293</v>
      </c>
      <c r="M1" s="142" t="s">
        <v>7383</v>
      </c>
      <c r="N1" s="142" t="s">
        <v>3209</v>
      </c>
      <c r="O1" s="103" t="s">
        <v>7385</v>
      </c>
      <c r="P1" s="103" t="s">
        <v>7</v>
      </c>
      <c r="Q1" s="103" t="s">
        <v>8</v>
      </c>
      <c r="R1" s="103" t="s">
        <v>9</v>
      </c>
      <c r="S1" s="103" t="s">
        <v>10</v>
      </c>
      <c r="T1" s="103" t="s">
        <v>11</v>
      </c>
      <c r="U1" s="103" t="s">
        <v>12</v>
      </c>
      <c r="V1" s="104" t="s">
        <v>14</v>
      </c>
    </row>
    <row r="2" spans="1:22" ht="30" x14ac:dyDescent="0.25">
      <c r="A2" s="11" t="s">
        <v>7817</v>
      </c>
      <c r="B2" s="3" t="s">
        <v>7742</v>
      </c>
      <c r="C2" s="14">
        <v>999</v>
      </c>
      <c r="D2" s="3">
        <v>12</v>
      </c>
      <c r="E2" s="3">
        <v>10</v>
      </c>
      <c r="F2" s="5">
        <v>0</v>
      </c>
      <c r="G2" s="3">
        <v>10</v>
      </c>
      <c r="H2" s="3">
        <v>2</v>
      </c>
      <c r="I2" s="14">
        <f t="shared" ref="I2:I8" si="0">D2*C2</f>
        <v>11988</v>
      </c>
      <c r="J2" s="14">
        <f>C2*E2</f>
        <v>9990</v>
      </c>
      <c r="K2" s="14">
        <f>C2*F2</f>
        <v>0</v>
      </c>
      <c r="L2" s="14">
        <f>C2*G2</f>
        <v>9990</v>
      </c>
      <c r="M2" s="14">
        <f>C2*H2</f>
        <v>1998</v>
      </c>
      <c r="N2" s="14">
        <f>SUM(I2:M2)</f>
        <v>33966</v>
      </c>
      <c r="O2" s="85">
        <v>1</v>
      </c>
      <c r="P2" s="45" t="s">
        <v>7843</v>
      </c>
      <c r="Q2" s="45" t="s">
        <v>7818</v>
      </c>
      <c r="R2" s="45" t="s">
        <v>7844</v>
      </c>
      <c r="S2" s="45" t="s">
        <v>945</v>
      </c>
      <c r="T2" s="45">
        <v>2168153</v>
      </c>
      <c r="U2" s="114" t="s">
        <v>7845</v>
      </c>
      <c r="V2" s="3">
        <v>22</v>
      </c>
    </row>
    <row r="3" spans="1:22" ht="45" x14ac:dyDescent="0.25">
      <c r="A3" s="11" t="s">
        <v>7819</v>
      </c>
      <c r="B3" s="3" t="s">
        <v>7814</v>
      </c>
      <c r="C3" s="14">
        <v>40</v>
      </c>
      <c r="D3" s="3">
        <v>400</v>
      </c>
      <c r="E3" s="3">
        <v>10</v>
      </c>
      <c r="F3" s="5">
        <v>1</v>
      </c>
      <c r="G3" s="3">
        <v>10</v>
      </c>
      <c r="H3" s="3">
        <v>5</v>
      </c>
      <c r="I3" s="14">
        <f t="shared" si="0"/>
        <v>16000</v>
      </c>
      <c r="J3" s="14">
        <f t="shared" ref="J3:J8" si="1">C3*E3</f>
        <v>400</v>
      </c>
      <c r="K3" s="14">
        <f t="shared" ref="K3:K8" si="2">C3*F3</f>
        <v>40</v>
      </c>
      <c r="L3" s="14">
        <f t="shared" ref="L3:L8" si="3">C3*G3</f>
        <v>400</v>
      </c>
      <c r="M3" s="14">
        <f t="shared" ref="M3:M8" si="4">C3*H3</f>
        <v>200</v>
      </c>
      <c r="N3" s="14">
        <f t="shared" ref="N3:N8" si="5">SUM(I3:M3)</f>
        <v>17040</v>
      </c>
      <c r="O3" s="3">
        <v>1</v>
      </c>
      <c r="P3" s="11" t="s">
        <v>7820</v>
      </c>
      <c r="Q3" s="3" t="s">
        <v>7821</v>
      </c>
      <c r="R3" s="3" t="s">
        <v>7822</v>
      </c>
      <c r="S3" s="3" t="s">
        <v>7798</v>
      </c>
      <c r="T3" s="3" t="s">
        <v>7798</v>
      </c>
      <c r="U3" s="3" t="s">
        <v>7798</v>
      </c>
      <c r="V3" s="3">
        <v>22</v>
      </c>
    </row>
    <row r="4" spans="1:22" ht="45" x14ac:dyDescent="0.25">
      <c r="A4" s="11" t="s">
        <v>7823</v>
      </c>
      <c r="B4" s="3" t="s">
        <v>7814</v>
      </c>
      <c r="C4" s="14">
        <v>46</v>
      </c>
      <c r="D4" s="3">
        <v>600</v>
      </c>
      <c r="E4" s="3">
        <v>10</v>
      </c>
      <c r="F4" s="5">
        <v>1</v>
      </c>
      <c r="G4" s="3">
        <v>10</v>
      </c>
      <c r="H4" s="3">
        <v>5</v>
      </c>
      <c r="I4" s="14">
        <f t="shared" si="0"/>
        <v>27600</v>
      </c>
      <c r="J4" s="14">
        <f t="shared" si="1"/>
        <v>460</v>
      </c>
      <c r="K4" s="14">
        <f t="shared" si="2"/>
        <v>46</v>
      </c>
      <c r="L4" s="14">
        <f t="shared" si="3"/>
        <v>460</v>
      </c>
      <c r="M4" s="14">
        <f t="shared" si="4"/>
        <v>230</v>
      </c>
      <c r="N4" s="14">
        <f t="shared" si="5"/>
        <v>28796</v>
      </c>
      <c r="O4" s="3">
        <v>1</v>
      </c>
      <c r="P4" s="11" t="s">
        <v>7824</v>
      </c>
      <c r="Q4" s="3" t="s">
        <v>7825</v>
      </c>
      <c r="R4" s="3" t="s">
        <v>7822</v>
      </c>
      <c r="S4" s="3" t="s">
        <v>7798</v>
      </c>
      <c r="T4" s="3" t="s">
        <v>7798</v>
      </c>
      <c r="U4" s="3" t="s">
        <v>7798</v>
      </c>
      <c r="V4" s="3">
        <v>22</v>
      </c>
    </row>
    <row r="5" spans="1:22" ht="45" x14ac:dyDescent="0.25">
      <c r="A5" s="11" t="s">
        <v>7826</v>
      </c>
      <c r="B5" s="3" t="s">
        <v>7814</v>
      </c>
      <c r="C5" s="14">
        <v>60</v>
      </c>
      <c r="D5" s="3">
        <v>600</v>
      </c>
      <c r="E5" s="3">
        <v>10</v>
      </c>
      <c r="F5" s="5">
        <v>1</v>
      </c>
      <c r="G5" s="3">
        <v>10</v>
      </c>
      <c r="H5" s="3">
        <v>5</v>
      </c>
      <c r="I5" s="14">
        <f t="shared" si="0"/>
        <v>36000</v>
      </c>
      <c r="J5" s="14">
        <f t="shared" si="1"/>
        <v>600</v>
      </c>
      <c r="K5" s="14">
        <f t="shared" si="2"/>
        <v>60</v>
      </c>
      <c r="L5" s="14">
        <f t="shared" si="3"/>
        <v>600</v>
      </c>
      <c r="M5" s="14">
        <f t="shared" si="4"/>
        <v>300</v>
      </c>
      <c r="N5" s="14">
        <f t="shared" si="5"/>
        <v>37560</v>
      </c>
      <c r="O5" s="3">
        <v>1</v>
      </c>
      <c r="P5" s="11" t="s">
        <v>7827</v>
      </c>
      <c r="Q5" s="3" t="s">
        <v>7828</v>
      </c>
      <c r="R5" s="3" t="s">
        <v>7822</v>
      </c>
      <c r="S5" s="3" t="s">
        <v>7798</v>
      </c>
      <c r="T5" s="3" t="s">
        <v>7798</v>
      </c>
      <c r="U5" s="3" t="s">
        <v>7798</v>
      </c>
      <c r="V5" s="3">
        <v>22</v>
      </c>
    </row>
    <row r="6" spans="1:22" ht="30" x14ac:dyDescent="0.25">
      <c r="A6" s="11" t="s">
        <v>7829</v>
      </c>
      <c r="B6" s="3" t="s">
        <v>7814</v>
      </c>
      <c r="C6" s="14">
        <v>4.9000000000000002E-2</v>
      </c>
      <c r="D6" s="3">
        <v>1200000</v>
      </c>
      <c r="E6" s="3">
        <v>1000</v>
      </c>
      <c r="F6" s="5">
        <v>400000</v>
      </c>
      <c r="G6" s="3">
        <v>10</v>
      </c>
      <c r="H6" s="3"/>
      <c r="I6" s="14">
        <f t="shared" si="0"/>
        <v>58800</v>
      </c>
      <c r="J6" s="14">
        <f t="shared" si="1"/>
        <v>49</v>
      </c>
      <c r="K6" s="14">
        <f t="shared" si="2"/>
        <v>19600</v>
      </c>
      <c r="L6" s="14">
        <f t="shared" si="3"/>
        <v>0.49</v>
      </c>
      <c r="M6" s="14">
        <f t="shared" si="4"/>
        <v>0</v>
      </c>
      <c r="N6" s="14">
        <f t="shared" si="5"/>
        <v>78449.490000000005</v>
      </c>
      <c r="O6" s="3">
        <v>500</v>
      </c>
      <c r="P6" s="11" t="s">
        <v>7830</v>
      </c>
      <c r="Q6" s="3" t="s">
        <v>7831</v>
      </c>
      <c r="R6" s="3" t="s">
        <v>7832</v>
      </c>
      <c r="S6" s="3" t="s">
        <v>7409</v>
      </c>
      <c r="T6" s="3"/>
      <c r="U6" s="3" t="s">
        <v>7833</v>
      </c>
      <c r="V6" s="3">
        <v>22</v>
      </c>
    </row>
    <row r="7" spans="1:22" ht="45" x14ac:dyDescent="0.25">
      <c r="A7" s="11" t="s">
        <v>7834</v>
      </c>
      <c r="B7" s="3" t="s">
        <v>7814</v>
      </c>
      <c r="C7" s="14">
        <v>60</v>
      </c>
      <c r="D7" s="3">
        <v>200</v>
      </c>
      <c r="E7" s="3">
        <v>10</v>
      </c>
      <c r="F7" s="5">
        <v>1</v>
      </c>
      <c r="G7" s="3">
        <v>10</v>
      </c>
      <c r="H7" s="3"/>
      <c r="I7" s="14">
        <f t="shared" si="0"/>
        <v>12000</v>
      </c>
      <c r="J7" s="14">
        <f t="shared" si="1"/>
        <v>600</v>
      </c>
      <c r="K7" s="14">
        <f t="shared" si="2"/>
        <v>60</v>
      </c>
      <c r="L7" s="14">
        <f t="shared" si="3"/>
        <v>600</v>
      </c>
      <c r="M7" s="14">
        <f t="shared" si="4"/>
        <v>0</v>
      </c>
      <c r="N7" s="14">
        <f t="shared" si="5"/>
        <v>13260</v>
      </c>
      <c r="O7" s="3">
        <v>1</v>
      </c>
      <c r="P7" s="11" t="s">
        <v>7835</v>
      </c>
      <c r="Q7" s="179" t="s">
        <v>7836</v>
      </c>
      <c r="R7" s="3" t="s">
        <v>7837</v>
      </c>
      <c r="S7" s="3" t="s">
        <v>7838</v>
      </c>
      <c r="T7" s="3"/>
      <c r="U7" s="3"/>
      <c r="V7" s="3">
        <v>22</v>
      </c>
    </row>
    <row r="8" spans="1:22" ht="45" x14ac:dyDescent="0.25">
      <c r="A8" s="11" t="s">
        <v>7839</v>
      </c>
      <c r="B8" s="3" t="s">
        <v>7814</v>
      </c>
      <c r="C8" s="14">
        <v>90</v>
      </c>
      <c r="D8" s="3">
        <v>200</v>
      </c>
      <c r="E8" s="3">
        <v>10</v>
      </c>
      <c r="F8" s="5">
        <v>1</v>
      </c>
      <c r="G8" s="3">
        <v>10</v>
      </c>
      <c r="H8" s="3"/>
      <c r="I8" s="14">
        <f t="shared" si="0"/>
        <v>18000</v>
      </c>
      <c r="J8" s="14">
        <f t="shared" si="1"/>
        <v>900</v>
      </c>
      <c r="K8" s="14">
        <f t="shared" si="2"/>
        <v>90</v>
      </c>
      <c r="L8" s="14">
        <f t="shared" si="3"/>
        <v>900</v>
      </c>
      <c r="M8" s="14">
        <f t="shared" si="4"/>
        <v>0</v>
      </c>
      <c r="N8" s="14">
        <f t="shared" si="5"/>
        <v>19890</v>
      </c>
      <c r="O8" s="3">
        <v>1</v>
      </c>
      <c r="P8" s="45" t="s">
        <v>7840</v>
      </c>
      <c r="Q8" s="3" t="s">
        <v>7841</v>
      </c>
      <c r="R8" s="3" t="s">
        <v>7837</v>
      </c>
      <c r="S8" s="3" t="s">
        <v>7838</v>
      </c>
      <c r="T8" s="3"/>
      <c r="U8" s="3"/>
      <c r="V8" s="3">
        <v>22</v>
      </c>
    </row>
    <row r="9" spans="1:22" ht="26.45" customHeight="1" x14ac:dyDescent="0.25">
      <c r="A9" s="65"/>
      <c r="B9" s="18"/>
      <c r="C9" s="144"/>
      <c r="D9" s="18"/>
      <c r="E9" s="18"/>
      <c r="F9" s="18"/>
      <c r="G9" s="18"/>
      <c r="H9" s="18"/>
      <c r="I9" s="144">
        <f t="shared" ref="I9:N9" si="6">SUM(I2:I8)</f>
        <v>180388</v>
      </c>
      <c r="J9" s="144">
        <f t="shared" si="6"/>
        <v>12999</v>
      </c>
      <c r="K9" s="144">
        <f t="shared" si="6"/>
        <v>19896</v>
      </c>
      <c r="L9" s="144">
        <f t="shared" si="6"/>
        <v>12950.49</v>
      </c>
      <c r="M9" s="144">
        <f t="shared" si="6"/>
        <v>2728</v>
      </c>
      <c r="N9" s="144">
        <f t="shared" si="6"/>
        <v>228961.49</v>
      </c>
      <c r="R9" s="19"/>
    </row>
    <row r="10" spans="1:22" x14ac:dyDescent="0.25">
      <c r="N10" s="145">
        <v>194995.49</v>
      </c>
      <c r="O10" s="4" t="s">
        <v>7980</v>
      </c>
      <c r="P10" s="8"/>
    </row>
    <row r="11" spans="1:22" x14ac:dyDescent="0.25">
      <c r="K11" s="14"/>
      <c r="N11" s="145">
        <v>33966</v>
      </c>
      <c r="O11" s="4" t="s">
        <v>7846</v>
      </c>
    </row>
    <row r="12" spans="1:22" x14ac:dyDescent="0.25">
      <c r="O12" s="4" t="s">
        <v>7964</v>
      </c>
    </row>
    <row r="13" spans="1:22" x14ac:dyDescent="0.25">
      <c r="D13" s="4" t="s">
        <v>7842</v>
      </c>
      <c r="O13" s="4" t="s">
        <v>7953</v>
      </c>
      <c r="P13" s="7"/>
    </row>
    <row r="14" spans="1:22" x14ac:dyDescent="0.25">
      <c r="O14" s="4" t="s">
        <v>7954</v>
      </c>
      <c r="P14" s="7"/>
    </row>
    <row r="15" spans="1:22" x14ac:dyDescent="0.25">
      <c r="O15" s="4" t="s">
        <v>7955</v>
      </c>
      <c r="P15" s="7"/>
    </row>
    <row r="16" spans="1:22" x14ac:dyDescent="0.25">
      <c r="O16" s="4" t="s">
        <v>7956</v>
      </c>
      <c r="P16" s="7"/>
    </row>
    <row r="17" spans="15:16" x14ac:dyDescent="0.25">
      <c r="O17" s="4" t="s">
        <v>7957</v>
      </c>
      <c r="P17" s="7"/>
    </row>
    <row r="18" spans="15:16" x14ac:dyDescent="0.25">
      <c r="O18" s="4" t="s">
        <v>7958</v>
      </c>
      <c r="P18" s="7"/>
    </row>
    <row r="19" spans="15:16" x14ac:dyDescent="0.25">
      <c r="O19" s="4" t="s">
        <v>7959</v>
      </c>
      <c r="P19" s="7"/>
    </row>
    <row r="20" spans="15:16" x14ac:dyDescent="0.25">
      <c r="O20" s="4" t="s">
        <v>7960</v>
      </c>
      <c r="P20" s="7"/>
    </row>
    <row r="21" spans="15:16" x14ac:dyDescent="0.25">
      <c r="O21" s="4" t="s">
        <v>7961</v>
      </c>
      <c r="P21" s="7"/>
    </row>
  </sheetData>
  <autoFilter ref="A1:V21" xr:uid="{DA5880FA-C222-4785-B6C6-E4620A3D202D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C29BA-A7A1-469B-80ED-59593068538A}">
  <dimension ref="A1:X591"/>
  <sheetViews>
    <sheetView topLeftCell="F1" workbookViewId="0">
      <pane ySplit="1" topLeftCell="A575" activePane="bottomLeft" state="frozen"/>
      <selection activeCell="G1" sqref="G1"/>
      <selection pane="bottomLeft" activeCell="N592" sqref="N592"/>
    </sheetView>
  </sheetViews>
  <sheetFormatPr defaultColWidth="44.85546875" defaultRowHeight="15" x14ac:dyDescent="0.25"/>
  <cols>
    <col min="1" max="1" width="67.85546875" style="8" customWidth="1"/>
    <col min="2" max="2" width="20.85546875" style="8" bestFit="1" customWidth="1"/>
    <col min="3" max="3" width="13.5703125" style="10" customWidth="1"/>
    <col min="4" max="4" width="16.85546875" style="8" customWidth="1"/>
    <col min="5" max="5" width="14.28515625" style="10" customWidth="1"/>
    <col min="6" max="6" width="11.7109375" style="10" customWidth="1"/>
    <col min="7" max="7" width="12.5703125" style="56" customWidth="1"/>
    <col min="8" max="8" width="12.42578125" style="56" customWidth="1"/>
    <col min="9" max="9" width="9" style="10" customWidth="1"/>
    <col min="10" max="10" width="15.5703125" style="57" bestFit="1" customWidth="1"/>
    <col min="11" max="11" width="14.85546875" style="57" bestFit="1" customWidth="1"/>
    <col min="12" max="12" width="15.85546875" style="57" customWidth="1"/>
    <col min="13" max="13" width="12.28515625" style="57" customWidth="1"/>
    <col min="14" max="14" width="14" style="57" customWidth="1"/>
    <col min="15" max="15" width="18.85546875" style="57" customWidth="1"/>
    <col min="16" max="16" width="45.5703125" style="8" customWidth="1"/>
    <col min="17" max="17" width="20.85546875" style="8" customWidth="1"/>
    <col min="18" max="18" width="16.140625" style="8" customWidth="1"/>
    <col min="19" max="19" width="12.140625" style="8" customWidth="1"/>
    <col min="20" max="20" width="18.140625" style="8" customWidth="1"/>
    <col min="21" max="21" width="38.85546875" style="8" customWidth="1"/>
    <col min="22" max="22" width="17.42578125" style="8" bestFit="1" customWidth="1"/>
    <col min="23" max="16384" width="44.85546875" style="8"/>
  </cols>
  <sheetData>
    <row r="1" spans="1:22" ht="75" x14ac:dyDescent="0.25">
      <c r="A1" s="9" t="s">
        <v>0</v>
      </c>
      <c r="B1" s="9" t="s">
        <v>2769</v>
      </c>
      <c r="C1" s="9" t="s">
        <v>2767</v>
      </c>
      <c r="D1" s="9" t="s">
        <v>13</v>
      </c>
      <c r="E1" s="9" t="s">
        <v>3215</v>
      </c>
      <c r="F1" s="9" t="s">
        <v>3</v>
      </c>
      <c r="G1" s="9" t="s">
        <v>3216</v>
      </c>
      <c r="H1" s="9" t="s">
        <v>5</v>
      </c>
      <c r="I1" s="9" t="s">
        <v>6</v>
      </c>
      <c r="J1" s="9" t="s">
        <v>3203</v>
      </c>
      <c r="K1" s="9" t="s">
        <v>3205</v>
      </c>
      <c r="L1" s="9" t="s">
        <v>3206</v>
      </c>
      <c r="M1" s="9" t="s">
        <v>3207</v>
      </c>
      <c r="N1" s="9" t="s">
        <v>3208</v>
      </c>
      <c r="O1" s="9" t="s">
        <v>3209</v>
      </c>
      <c r="P1" s="9" t="s">
        <v>7</v>
      </c>
      <c r="Q1" s="9" t="s">
        <v>8</v>
      </c>
      <c r="R1" s="9" t="s">
        <v>9</v>
      </c>
      <c r="S1" s="9" t="s">
        <v>10</v>
      </c>
      <c r="T1" s="9" t="s">
        <v>11</v>
      </c>
      <c r="U1" s="9" t="s">
        <v>12</v>
      </c>
      <c r="V1" s="58" t="s">
        <v>14</v>
      </c>
    </row>
    <row r="2" spans="1:22" ht="21.6" customHeight="1" x14ac:dyDescent="0.25">
      <c r="A2" s="11" t="s">
        <v>3217</v>
      </c>
      <c r="B2" s="11" t="s">
        <v>2770</v>
      </c>
      <c r="C2" s="12" t="s">
        <v>2768</v>
      </c>
      <c r="D2" s="42">
        <v>2.9214000000000002</v>
      </c>
      <c r="E2" s="12">
        <v>40</v>
      </c>
      <c r="F2" s="12">
        <v>1</v>
      </c>
      <c r="G2" s="12">
        <v>1</v>
      </c>
      <c r="H2" s="12">
        <v>1</v>
      </c>
      <c r="I2" s="12"/>
      <c r="J2" s="43">
        <f>$D2*E2</f>
        <v>116.85600000000001</v>
      </c>
      <c r="K2" s="43">
        <f>$D2*F2</f>
        <v>2.9214000000000002</v>
      </c>
      <c r="L2" s="43">
        <f>$D2*G2</f>
        <v>2.9214000000000002</v>
      </c>
      <c r="M2" s="43">
        <f>$D2*H2</f>
        <v>2.9214000000000002</v>
      </c>
      <c r="N2" s="43">
        <f>$D2*I2</f>
        <v>0</v>
      </c>
      <c r="O2" s="43">
        <f>SUM(J2:N2)</f>
        <v>125.62020000000003</v>
      </c>
      <c r="P2" s="11" t="s">
        <v>3218</v>
      </c>
      <c r="Q2" s="11" t="s">
        <v>3219</v>
      </c>
      <c r="R2" s="11" t="s">
        <v>2773</v>
      </c>
      <c r="S2" s="11" t="s">
        <v>3220</v>
      </c>
      <c r="T2" s="11" t="s">
        <v>3221</v>
      </c>
      <c r="U2" s="44">
        <v>4038653178957</v>
      </c>
      <c r="V2" s="67">
        <v>0.22</v>
      </c>
    </row>
    <row r="3" spans="1:22" x14ac:dyDescent="0.25">
      <c r="A3" s="11" t="s">
        <v>3222</v>
      </c>
      <c r="B3" s="11" t="s">
        <v>2770</v>
      </c>
      <c r="C3" s="12" t="s">
        <v>2768</v>
      </c>
      <c r="D3" s="42">
        <v>2.9214000000000002</v>
      </c>
      <c r="E3" s="12">
        <v>40</v>
      </c>
      <c r="F3" s="12">
        <v>1</v>
      </c>
      <c r="G3" s="12">
        <v>1</v>
      </c>
      <c r="H3" s="12">
        <v>1</v>
      </c>
      <c r="I3" s="12"/>
      <c r="J3" s="43">
        <f t="shared" ref="J3:J63" si="0">$D3*E3</f>
        <v>116.85600000000001</v>
      </c>
      <c r="K3" s="43">
        <f t="shared" ref="K3:K63" si="1">$D3*F3</f>
        <v>2.9214000000000002</v>
      </c>
      <c r="L3" s="43">
        <f t="shared" ref="L3:L63" si="2">$D3*G3</f>
        <v>2.9214000000000002</v>
      </c>
      <c r="M3" s="43">
        <f t="shared" ref="M3:M63" si="3">$D3*H3</f>
        <v>2.9214000000000002</v>
      </c>
      <c r="N3" s="43">
        <f t="shared" ref="N3:N63" si="4">$D3*I3</f>
        <v>0</v>
      </c>
      <c r="O3" s="43">
        <f t="shared" ref="O3:O63" si="5">SUM(J3:N3)</f>
        <v>125.62020000000003</v>
      </c>
      <c r="P3" s="11" t="s">
        <v>3223</v>
      </c>
      <c r="Q3" s="11" t="s">
        <v>3224</v>
      </c>
      <c r="R3" s="11" t="s">
        <v>2773</v>
      </c>
      <c r="S3" s="11" t="s">
        <v>3220</v>
      </c>
      <c r="T3" s="11" t="s">
        <v>3225</v>
      </c>
      <c r="U3" s="44">
        <v>4038653178964</v>
      </c>
      <c r="V3" s="67">
        <v>0.22</v>
      </c>
    </row>
    <row r="4" spans="1:22" x14ac:dyDescent="0.25">
      <c r="A4" s="11" t="s">
        <v>3226</v>
      </c>
      <c r="B4" s="11" t="s">
        <v>2770</v>
      </c>
      <c r="C4" s="12" t="s">
        <v>2768</v>
      </c>
      <c r="D4" s="42">
        <v>2.9214000000000002</v>
      </c>
      <c r="E4" s="12">
        <v>40</v>
      </c>
      <c r="F4" s="12">
        <v>1</v>
      </c>
      <c r="G4" s="12">
        <v>1</v>
      </c>
      <c r="H4" s="12">
        <v>1</v>
      </c>
      <c r="I4" s="12"/>
      <c r="J4" s="43">
        <f t="shared" si="0"/>
        <v>116.85600000000001</v>
      </c>
      <c r="K4" s="43">
        <f t="shared" si="1"/>
        <v>2.9214000000000002</v>
      </c>
      <c r="L4" s="43">
        <f t="shared" si="2"/>
        <v>2.9214000000000002</v>
      </c>
      <c r="M4" s="43">
        <f t="shared" si="3"/>
        <v>2.9214000000000002</v>
      </c>
      <c r="N4" s="43">
        <f t="shared" si="4"/>
        <v>0</v>
      </c>
      <c r="O4" s="43">
        <f t="shared" si="5"/>
        <v>125.62020000000003</v>
      </c>
      <c r="P4" s="11" t="s">
        <v>3227</v>
      </c>
      <c r="Q4" s="11" t="s">
        <v>3228</v>
      </c>
      <c r="R4" s="11" t="s">
        <v>2773</v>
      </c>
      <c r="S4" s="11" t="s">
        <v>3220</v>
      </c>
      <c r="T4" s="11" t="s">
        <v>3229</v>
      </c>
      <c r="U4" s="44">
        <v>4038653178971</v>
      </c>
      <c r="V4" s="67">
        <v>0.22</v>
      </c>
    </row>
    <row r="5" spans="1:22" x14ac:dyDescent="0.25">
      <c r="A5" s="11" t="s">
        <v>3230</v>
      </c>
      <c r="B5" s="11" t="s">
        <v>2770</v>
      </c>
      <c r="C5" s="12" t="s">
        <v>2768</v>
      </c>
      <c r="D5" s="42">
        <v>2.9214000000000002</v>
      </c>
      <c r="E5" s="12">
        <v>40</v>
      </c>
      <c r="F5" s="12">
        <v>1</v>
      </c>
      <c r="G5" s="12">
        <v>1</v>
      </c>
      <c r="H5" s="12">
        <v>1</v>
      </c>
      <c r="I5" s="12"/>
      <c r="J5" s="43">
        <f t="shared" si="0"/>
        <v>116.85600000000001</v>
      </c>
      <c r="K5" s="43">
        <f t="shared" si="1"/>
        <v>2.9214000000000002</v>
      </c>
      <c r="L5" s="43">
        <f t="shared" si="2"/>
        <v>2.9214000000000002</v>
      </c>
      <c r="M5" s="43">
        <f t="shared" si="3"/>
        <v>2.9214000000000002</v>
      </c>
      <c r="N5" s="43">
        <f t="shared" si="4"/>
        <v>0</v>
      </c>
      <c r="O5" s="43">
        <f t="shared" si="5"/>
        <v>125.62020000000003</v>
      </c>
      <c r="P5" s="11" t="s">
        <v>3231</v>
      </c>
      <c r="Q5" s="11" t="s">
        <v>3232</v>
      </c>
      <c r="R5" s="11" t="s">
        <v>2773</v>
      </c>
      <c r="S5" s="11" t="s">
        <v>3220</v>
      </c>
      <c r="T5" s="11" t="s">
        <v>3233</v>
      </c>
      <c r="U5" s="44">
        <v>4038653179008</v>
      </c>
      <c r="V5" s="67">
        <v>0.22</v>
      </c>
    </row>
    <row r="6" spans="1:22" x14ac:dyDescent="0.25">
      <c r="A6" s="11" t="s">
        <v>3234</v>
      </c>
      <c r="B6" s="11" t="s">
        <v>2770</v>
      </c>
      <c r="C6" s="12" t="s">
        <v>2768</v>
      </c>
      <c r="D6" s="42">
        <v>2.9214000000000002</v>
      </c>
      <c r="E6" s="12">
        <v>40</v>
      </c>
      <c r="F6" s="12">
        <v>1</v>
      </c>
      <c r="G6" s="12">
        <v>1</v>
      </c>
      <c r="H6" s="12">
        <v>1</v>
      </c>
      <c r="I6" s="12"/>
      <c r="J6" s="43">
        <f t="shared" si="0"/>
        <v>116.85600000000001</v>
      </c>
      <c r="K6" s="43">
        <f t="shared" si="1"/>
        <v>2.9214000000000002</v>
      </c>
      <c r="L6" s="43">
        <f t="shared" si="2"/>
        <v>2.9214000000000002</v>
      </c>
      <c r="M6" s="43">
        <f t="shared" si="3"/>
        <v>2.9214000000000002</v>
      </c>
      <c r="N6" s="43">
        <f t="shared" si="4"/>
        <v>0</v>
      </c>
      <c r="O6" s="43">
        <f t="shared" si="5"/>
        <v>125.62020000000003</v>
      </c>
      <c r="P6" s="11" t="s">
        <v>3235</v>
      </c>
      <c r="Q6" s="11" t="s">
        <v>3236</v>
      </c>
      <c r="R6" s="11" t="s">
        <v>2773</v>
      </c>
      <c r="S6" s="11" t="s">
        <v>3220</v>
      </c>
      <c r="T6" s="11" t="s">
        <v>3237</v>
      </c>
      <c r="U6" s="44">
        <v>4038653179015</v>
      </c>
      <c r="V6" s="67">
        <v>0.22</v>
      </c>
    </row>
    <row r="7" spans="1:22" x14ac:dyDescent="0.25">
      <c r="A7" s="11" t="s">
        <v>3238</v>
      </c>
      <c r="B7" s="11" t="s">
        <v>2770</v>
      </c>
      <c r="C7" s="12" t="s">
        <v>2768</v>
      </c>
      <c r="D7" s="42">
        <v>2.9214000000000002</v>
      </c>
      <c r="E7" s="12">
        <v>40</v>
      </c>
      <c r="F7" s="12">
        <v>1</v>
      </c>
      <c r="G7" s="12">
        <v>1</v>
      </c>
      <c r="H7" s="12">
        <v>1</v>
      </c>
      <c r="I7" s="12"/>
      <c r="J7" s="43">
        <f>$D7*E7</f>
        <v>116.85600000000001</v>
      </c>
      <c r="K7" s="43">
        <f t="shared" si="1"/>
        <v>2.9214000000000002</v>
      </c>
      <c r="L7" s="43">
        <f t="shared" si="2"/>
        <v>2.9214000000000002</v>
      </c>
      <c r="M7" s="43">
        <f t="shared" si="3"/>
        <v>2.9214000000000002</v>
      </c>
      <c r="N7" s="43">
        <f t="shared" si="4"/>
        <v>0</v>
      </c>
      <c r="O7" s="43">
        <f t="shared" si="5"/>
        <v>125.62020000000003</v>
      </c>
      <c r="P7" s="11" t="s">
        <v>3239</v>
      </c>
      <c r="Q7" s="11" t="s">
        <v>3240</v>
      </c>
      <c r="R7" s="11" t="s">
        <v>2773</v>
      </c>
      <c r="S7" s="11" t="s">
        <v>3220</v>
      </c>
      <c r="T7" s="11" t="s">
        <v>3241</v>
      </c>
      <c r="U7" s="44">
        <v>4038653179022</v>
      </c>
      <c r="V7" s="67">
        <v>0.22</v>
      </c>
    </row>
    <row r="8" spans="1:22" x14ac:dyDescent="0.25">
      <c r="A8" s="11" t="s">
        <v>3242</v>
      </c>
      <c r="B8" s="11" t="s">
        <v>2770</v>
      </c>
      <c r="C8" s="12" t="s">
        <v>2768</v>
      </c>
      <c r="D8" s="42">
        <v>2.9214000000000002</v>
      </c>
      <c r="E8" s="12">
        <v>40</v>
      </c>
      <c r="F8" s="12">
        <v>1</v>
      </c>
      <c r="G8" s="12">
        <v>1</v>
      </c>
      <c r="H8" s="12">
        <v>1</v>
      </c>
      <c r="I8" s="12"/>
      <c r="J8" s="43">
        <f>$D8*E8</f>
        <v>116.85600000000001</v>
      </c>
      <c r="K8" s="43">
        <f t="shared" si="1"/>
        <v>2.9214000000000002</v>
      </c>
      <c r="L8" s="43">
        <f t="shared" si="2"/>
        <v>2.9214000000000002</v>
      </c>
      <c r="M8" s="43">
        <f t="shared" si="3"/>
        <v>2.9214000000000002</v>
      </c>
      <c r="N8" s="43">
        <f t="shared" si="4"/>
        <v>0</v>
      </c>
      <c r="O8" s="43">
        <f t="shared" si="5"/>
        <v>125.62020000000003</v>
      </c>
      <c r="P8" s="11" t="s">
        <v>3243</v>
      </c>
      <c r="Q8" s="11" t="s">
        <v>3244</v>
      </c>
      <c r="R8" s="11" t="s">
        <v>2773</v>
      </c>
      <c r="S8" s="11" t="s">
        <v>3220</v>
      </c>
      <c r="T8" s="11" t="s">
        <v>3245</v>
      </c>
      <c r="U8" s="44">
        <v>4038653179077</v>
      </c>
      <c r="V8" s="67">
        <v>0.22</v>
      </c>
    </row>
    <row r="9" spans="1:22" x14ac:dyDescent="0.25">
      <c r="A9" s="11" t="s">
        <v>3246</v>
      </c>
      <c r="B9" s="11" t="s">
        <v>2770</v>
      </c>
      <c r="C9" s="12" t="s">
        <v>2768</v>
      </c>
      <c r="D9" s="42">
        <v>8.0324000000000009</v>
      </c>
      <c r="E9" s="12">
        <v>40</v>
      </c>
      <c r="F9" s="12">
        <v>1</v>
      </c>
      <c r="G9" s="12">
        <v>1</v>
      </c>
      <c r="H9" s="12">
        <v>1</v>
      </c>
      <c r="I9" s="12"/>
      <c r="J9" s="43">
        <f t="shared" si="0"/>
        <v>321.29600000000005</v>
      </c>
      <c r="K9" s="43">
        <f t="shared" si="1"/>
        <v>8.0324000000000009</v>
      </c>
      <c r="L9" s="43">
        <f t="shared" si="2"/>
        <v>8.0324000000000009</v>
      </c>
      <c r="M9" s="43">
        <f t="shared" si="3"/>
        <v>8.0324000000000009</v>
      </c>
      <c r="N9" s="43">
        <f t="shared" si="4"/>
        <v>0</v>
      </c>
      <c r="O9" s="43">
        <f t="shared" si="5"/>
        <v>345.39320000000004</v>
      </c>
      <c r="P9" s="11" t="s">
        <v>3248</v>
      </c>
      <c r="Q9" s="11" t="s">
        <v>3247</v>
      </c>
      <c r="R9" s="11" t="s">
        <v>2773</v>
      </c>
      <c r="S9" s="11" t="s">
        <v>3249</v>
      </c>
      <c r="T9" s="11" t="s">
        <v>3250</v>
      </c>
      <c r="U9" s="44">
        <v>4038653175864</v>
      </c>
      <c r="V9" s="67">
        <v>0.22</v>
      </c>
    </row>
    <row r="10" spans="1:22" x14ac:dyDescent="0.25">
      <c r="A10" s="11" t="s">
        <v>3251</v>
      </c>
      <c r="B10" s="11" t="s">
        <v>2770</v>
      </c>
      <c r="C10" s="12" t="s">
        <v>2768</v>
      </c>
      <c r="D10" s="42">
        <v>8.0324000000000009</v>
      </c>
      <c r="E10" s="12">
        <v>40</v>
      </c>
      <c r="F10" s="12">
        <v>1</v>
      </c>
      <c r="G10" s="12">
        <v>1</v>
      </c>
      <c r="H10" s="12">
        <v>1</v>
      </c>
      <c r="I10" s="12"/>
      <c r="J10" s="43">
        <f t="shared" si="0"/>
        <v>321.29600000000005</v>
      </c>
      <c r="K10" s="43">
        <f t="shared" si="1"/>
        <v>8.0324000000000009</v>
      </c>
      <c r="L10" s="43">
        <f t="shared" si="2"/>
        <v>8.0324000000000009</v>
      </c>
      <c r="M10" s="43">
        <f t="shared" si="3"/>
        <v>8.0324000000000009</v>
      </c>
      <c r="N10" s="43">
        <f t="shared" si="4"/>
        <v>0</v>
      </c>
      <c r="O10" s="43">
        <f t="shared" si="5"/>
        <v>345.39320000000004</v>
      </c>
      <c r="P10" s="11" t="s">
        <v>3253</v>
      </c>
      <c r="Q10" s="11" t="s">
        <v>3252</v>
      </c>
      <c r="R10" s="11" t="s">
        <v>2773</v>
      </c>
      <c r="S10" s="11" t="s">
        <v>3249</v>
      </c>
      <c r="T10" s="11" t="s">
        <v>3254</v>
      </c>
      <c r="U10" s="44">
        <v>4038653175871</v>
      </c>
      <c r="V10" s="67">
        <v>0.22</v>
      </c>
    </row>
    <row r="11" spans="1:22" x14ac:dyDescent="0.25">
      <c r="A11" s="11" t="s">
        <v>3255</v>
      </c>
      <c r="B11" s="11" t="s">
        <v>2770</v>
      </c>
      <c r="C11" s="12" t="s">
        <v>2768</v>
      </c>
      <c r="D11" s="42">
        <v>10.143700000000001</v>
      </c>
      <c r="E11" s="12">
        <v>120</v>
      </c>
      <c r="F11" s="12">
        <v>1</v>
      </c>
      <c r="G11" s="12">
        <v>1</v>
      </c>
      <c r="H11" s="12">
        <v>1</v>
      </c>
      <c r="I11" s="12"/>
      <c r="J11" s="43">
        <f t="shared" si="0"/>
        <v>1217.2440000000001</v>
      </c>
      <c r="K11" s="43">
        <f t="shared" si="1"/>
        <v>10.143700000000001</v>
      </c>
      <c r="L11" s="43">
        <f t="shared" si="2"/>
        <v>10.143700000000001</v>
      </c>
      <c r="M11" s="43">
        <f t="shared" si="3"/>
        <v>10.143700000000001</v>
      </c>
      <c r="N11" s="43">
        <f t="shared" si="4"/>
        <v>0</v>
      </c>
      <c r="O11" s="43">
        <f t="shared" si="5"/>
        <v>1247.6751000000004</v>
      </c>
      <c r="P11" s="11" t="s">
        <v>3257</v>
      </c>
      <c r="Q11" s="11" t="s">
        <v>3256</v>
      </c>
      <c r="R11" s="11" t="s">
        <v>2773</v>
      </c>
      <c r="S11" s="11" t="s">
        <v>3249</v>
      </c>
      <c r="T11" s="11" t="s">
        <v>3258</v>
      </c>
      <c r="U11" s="44">
        <v>4046964139925</v>
      </c>
      <c r="V11" s="67">
        <v>0.22</v>
      </c>
    </row>
    <row r="12" spans="1:22" x14ac:dyDescent="0.25">
      <c r="A12" s="11" t="s">
        <v>3259</v>
      </c>
      <c r="B12" s="11" t="s">
        <v>2770</v>
      </c>
      <c r="C12" s="12" t="s">
        <v>2768</v>
      </c>
      <c r="D12" s="42">
        <v>10.8489</v>
      </c>
      <c r="E12" s="12">
        <v>40</v>
      </c>
      <c r="F12" s="12">
        <v>1</v>
      </c>
      <c r="G12" s="12">
        <v>1</v>
      </c>
      <c r="H12" s="12">
        <v>1</v>
      </c>
      <c r="I12" s="12"/>
      <c r="J12" s="43">
        <f t="shared" si="0"/>
        <v>433.95600000000002</v>
      </c>
      <c r="K12" s="43">
        <f t="shared" si="1"/>
        <v>10.8489</v>
      </c>
      <c r="L12" s="43">
        <f t="shared" si="2"/>
        <v>10.8489</v>
      </c>
      <c r="M12" s="43">
        <f t="shared" si="3"/>
        <v>10.8489</v>
      </c>
      <c r="N12" s="43">
        <f t="shared" si="4"/>
        <v>0</v>
      </c>
      <c r="O12" s="43">
        <f t="shared" si="5"/>
        <v>466.50270000000006</v>
      </c>
      <c r="P12" s="11" t="s">
        <v>3261</v>
      </c>
      <c r="Q12" s="11" t="s">
        <v>3260</v>
      </c>
      <c r="R12" s="11" t="s">
        <v>2773</v>
      </c>
      <c r="S12" s="11" t="s">
        <v>3249</v>
      </c>
      <c r="T12" s="11" t="s">
        <v>3262</v>
      </c>
      <c r="U12" s="44">
        <v>4038653175925</v>
      </c>
      <c r="V12" s="67">
        <v>0.22</v>
      </c>
    </row>
    <row r="13" spans="1:22" x14ac:dyDescent="0.25">
      <c r="A13" s="11" t="s">
        <v>3263</v>
      </c>
      <c r="B13" s="11" t="s">
        <v>2770</v>
      </c>
      <c r="C13" s="12" t="s">
        <v>2768</v>
      </c>
      <c r="D13" s="42">
        <v>10.8489</v>
      </c>
      <c r="E13" s="12">
        <v>40</v>
      </c>
      <c r="F13" s="12">
        <v>1</v>
      </c>
      <c r="G13" s="12">
        <v>1</v>
      </c>
      <c r="H13" s="12">
        <v>1</v>
      </c>
      <c r="I13" s="12"/>
      <c r="J13" s="43">
        <f t="shared" si="0"/>
        <v>433.95600000000002</v>
      </c>
      <c r="K13" s="43">
        <f t="shared" si="1"/>
        <v>10.8489</v>
      </c>
      <c r="L13" s="43">
        <f t="shared" si="2"/>
        <v>10.8489</v>
      </c>
      <c r="M13" s="43">
        <f t="shared" si="3"/>
        <v>10.8489</v>
      </c>
      <c r="N13" s="43">
        <f t="shared" si="4"/>
        <v>0</v>
      </c>
      <c r="O13" s="43">
        <f t="shared" si="5"/>
        <v>466.50270000000006</v>
      </c>
      <c r="P13" s="11" t="s">
        <v>3265</v>
      </c>
      <c r="Q13" s="11" t="s">
        <v>3264</v>
      </c>
      <c r="R13" s="11" t="s">
        <v>2773</v>
      </c>
      <c r="S13" s="11" t="s">
        <v>3249</v>
      </c>
      <c r="T13" s="11" t="s">
        <v>3266</v>
      </c>
      <c r="U13" s="44">
        <v>4038653175932</v>
      </c>
      <c r="V13" s="67">
        <v>0.22</v>
      </c>
    </row>
    <row r="14" spans="1:22" x14ac:dyDescent="0.25">
      <c r="A14" s="11" t="s">
        <v>3267</v>
      </c>
      <c r="B14" s="11" t="s">
        <v>2770</v>
      </c>
      <c r="C14" s="12" t="s">
        <v>2768</v>
      </c>
      <c r="D14" s="42">
        <v>10.8489</v>
      </c>
      <c r="E14" s="12">
        <v>40</v>
      </c>
      <c r="F14" s="12">
        <v>1</v>
      </c>
      <c r="G14" s="12">
        <v>1</v>
      </c>
      <c r="H14" s="12">
        <v>1</v>
      </c>
      <c r="I14" s="12"/>
      <c r="J14" s="43">
        <f t="shared" si="0"/>
        <v>433.95600000000002</v>
      </c>
      <c r="K14" s="43">
        <f t="shared" si="1"/>
        <v>10.8489</v>
      </c>
      <c r="L14" s="43">
        <f t="shared" si="2"/>
        <v>10.8489</v>
      </c>
      <c r="M14" s="43">
        <f t="shared" si="3"/>
        <v>10.8489</v>
      </c>
      <c r="N14" s="43">
        <f t="shared" si="4"/>
        <v>0</v>
      </c>
      <c r="O14" s="43">
        <f t="shared" si="5"/>
        <v>466.50270000000006</v>
      </c>
      <c r="P14" s="11" t="s">
        <v>3269</v>
      </c>
      <c r="Q14" s="11" t="s">
        <v>3268</v>
      </c>
      <c r="R14" s="11" t="s">
        <v>2773</v>
      </c>
      <c r="S14" s="11" t="s">
        <v>3249</v>
      </c>
      <c r="T14" s="11" t="s">
        <v>3270</v>
      </c>
      <c r="U14" s="44">
        <v>4038653175949</v>
      </c>
      <c r="V14" s="67">
        <v>0.22</v>
      </c>
    </row>
    <row r="15" spans="1:22" x14ac:dyDescent="0.25">
      <c r="A15" s="11" t="s">
        <v>3271</v>
      </c>
      <c r="B15" s="11" t="s">
        <v>2770</v>
      </c>
      <c r="C15" s="12" t="s">
        <v>2768</v>
      </c>
      <c r="D15" s="42">
        <v>11.3649</v>
      </c>
      <c r="E15" s="12">
        <v>20</v>
      </c>
      <c r="F15" s="12">
        <v>1</v>
      </c>
      <c r="G15" s="12">
        <v>1</v>
      </c>
      <c r="H15" s="12">
        <v>1</v>
      </c>
      <c r="I15" s="12"/>
      <c r="J15" s="43">
        <f t="shared" si="0"/>
        <v>227.298</v>
      </c>
      <c r="K15" s="43">
        <f t="shared" si="1"/>
        <v>11.3649</v>
      </c>
      <c r="L15" s="43">
        <f t="shared" si="2"/>
        <v>11.3649</v>
      </c>
      <c r="M15" s="43">
        <f t="shared" si="3"/>
        <v>11.3649</v>
      </c>
      <c r="N15" s="43">
        <f t="shared" si="4"/>
        <v>0</v>
      </c>
      <c r="O15" s="43">
        <f t="shared" si="5"/>
        <v>261.39269999999999</v>
      </c>
      <c r="P15" s="11" t="s">
        <v>3273</v>
      </c>
      <c r="Q15" s="11" t="s">
        <v>3272</v>
      </c>
      <c r="R15" s="11" t="s">
        <v>2773</v>
      </c>
      <c r="S15" s="11" t="s">
        <v>2957</v>
      </c>
      <c r="T15" s="11" t="s">
        <v>3274</v>
      </c>
      <c r="U15" s="44">
        <v>4038653053360</v>
      </c>
      <c r="V15" s="67">
        <v>0.22</v>
      </c>
    </row>
    <row r="16" spans="1:22" s="63" customFormat="1" ht="30" x14ac:dyDescent="0.25">
      <c r="A16" s="30" t="s">
        <v>3275</v>
      </c>
      <c r="B16" s="30" t="s">
        <v>2771</v>
      </c>
      <c r="C16" s="60" t="s">
        <v>2768</v>
      </c>
      <c r="D16" s="59">
        <v>13</v>
      </c>
      <c r="E16" s="60">
        <v>20</v>
      </c>
      <c r="F16" s="60">
        <v>1</v>
      </c>
      <c r="G16" s="60">
        <v>1</v>
      </c>
      <c r="H16" s="60">
        <v>1</v>
      </c>
      <c r="I16" s="60"/>
      <c r="J16" s="59">
        <f t="shared" si="0"/>
        <v>260</v>
      </c>
      <c r="K16" s="59">
        <f t="shared" si="1"/>
        <v>13</v>
      </c>
      <c r="L16" s="59">
        <f t="shared" si="2"/>
        <v>13</v>
      </c>
      <c r="M16" s="59">
        <f t="shared" si="3"/>
        <v>13</v>
      </c>
      <c r="N16" s="59">
        <f t="shared" si="4"/>
        <v>0</v>
      </c>
      <c r="O16" s="59">
        <f t="shared" si="5"/>
        <v>299</v>
      </c>
      <c r="P16" s="26" t="s">
        <v>5017</v>
      </c>
      <c r="Q16" s="26" t="s">
        <v>5018</v>
      </c>
      <c r="R16" s="26" t="s">
        <v>2268</v>
      </c>
      <c r="S16" s="25" t="s">
        <v>5019</v>
      </c>
      <c r="T16" s="33" t="s">
        <v>20</v>
      </c>
      <c r="U16" s="61"/>
      <c r="V16" s="67">
        <v>0.22</v>
      </c>
    </row>
    <row r="17" spans="1:22" s="63" customFormat="1" x14ac:dyDescent="0.25">
      <c r="A17" s="30" t="s">
        <v>3276</v>
      </c>
      <c r="B17" s="30" t="s">
        <v>2770</v>
      </c>
      <c r="C17" s="60" t="s">
        <v>2768</v>
      </c>
      <c r="D17" s="62">
        <v>13.2913</v>
      </c>
      <c r="E17" s="60">
        <v>120</v>
      </c>
      <c r="F17" s="60">
        <v>1</v>
      </c>
      <c r="G17" s="60">
        <v>1</v>
      </c>
      <c r="H17" s="60">
        <v>1</v>
      </c>
      <c r="I17" s="60"/>
      <c r="J17" s="59">
        <f t="shared" si="0"/>
        <v>1594.9559999999999</v>
      </c>
      <c r="K17" s="59">
        <f t="shared" si="1"/>
        <v>13.2913</v>
      </c>
      <c r="L17" s="59">
        <f t="shared" si="2"/>
        <v>13.2913</v>
      </c>
      <c r="M17" s="59">
        <f t="shared" si="3"/>
        <v>13.2913</v>
      </c>
      <c r="N17" s="59">
        <f t="shared" si="4"/>
        <v>0</v>
      </c>
      <c r="O17" s="59">
        <f t="shared" si="5"/>
        <v>1634.8299000000002</v>
      </c>
      <c r="P17" s="30" t="s">
        <v>3278</v>
      </c>
      <c r="Q17" s="30" t="s">
        <v>3277</v>
      </c>
      <c r="R17" s="30" t="s">
        <v>2773</v>
      </c>
      <c r="S17" s="30" t="s">
        <v>3279</v>
      </c>
      <c r="T17" s="30" t="s">
        <v>3280</v>
      </c>
      <c r="U17" s="61">
        <v>4038653051021</v>
      </c>
      <c r="V17" s="67">
        <v>0.22</v>
      </c>
    </row>
    <row r="18" spans="1:22" s="63" customFormat="1" x14ac:dyDescent="0.25">
      <c r="A18" s="30" t="s">
        <v>3281</v>
      </c>
      <c r="B18" s="30" t="s">
        <v>2770</v>
      </c>
      <c r="C18" s="60" t="s">
        <v>2768</v>
      </c>
      <c r="D18" s="62">
        <v>4.6525999999999996</v>
      </c>
      <c r="E18" s="60">
        <v>20</v>
      </c>
      <c r="F18" s="60">
        <v>1</v>
      </c>
      <c r="G18" s="60">
        <v>1</v>
      </c>
      <c r="H18" s="60">
        <v>1</v>
      </c>
      <c r="I18" s="60"/>
      <c r="J18" s="59">
        <f t="shared" si="0"/>
        <v>93.051999999999992</v>
      </c>
      <c r="K18" s="59">
        <f t="shared" si="1"/>
        <v>4.6525999999999996</v>
      </c>
      <c r="L18" s="59">
        <f t="shared" si="2"/>
        <v>4.6525999999999996</v>
      </c>
      <c r="M18" s="59">
        <f t="shared" si="3"/>
        <v>4.6525999999999996</v>
      </c>
      <c r="N18" s="59">
        <f t="shared" si="4"/>
        <v>0</v>
      </c>
      <c r="O18" s="59">
        <f t="shared" si="5"/>
        <v>107.00980000000001</v>
      </c>
      <c r="P18" s="30" t="s">
        <v>3282</v>
      </c>
      <c r="Q18" s="30" t="s">
        <v>3283</v>
      </c>
      <c r="R18" s="30" t="s">
        <v>2773</v>
      </c>
      <c r="S18" s="30" t="s">
        <v>3220</v>
      </c>
      <c r="T18" s="30" t="s">
        <v>3284</v>
      </c>
      <c r="U18" s="61">
        <v>4038653178995</v>
      </c>
      <c r="V18" s="67">
        <v>0.22</v>
      </c>
    </row>
    <row r="19" spans="1:22" s="63" customFormat="1" x14ac:dyDescent="0.25">
      <c r="A19" s="30" t="s">
        <v>3285</v>
      </c>
      <c r="B19" s="30" t="s">
        <v>2770</v>
      </c>
      <c r="C19" s="60" t="s">
        <v>2768</v>
      </c>
      <c r="D19" s="62">
        <v>15.5875</v>
      </c>
      <c r="E19" s="60">
        <v>160</v>
      </c>
      <c r="F19" s="60">
        <v>1</v>
      </c>
      <c r="G19" s="60">
        <v>1</v>
      </c>
      <c r="H19" s="60">
        <v>1</v>
      </c>
      <c r="I19" s="60">
        <v>50</v>
      </c>
      <c r="J19" s="59">
        <f t="shared" si="0"/>
        <v>2494</v>
      </c>
      <c r="K19" s="59">
        <f t="shared" si="1"/>
        <v>15.5875</v>
      </c>
      <c r="L19" s="59">
        <f t="shared" si="2"/>
        <v>15.5875</v>
      </c>
      <c r="M19" s="59">
        <f t="shared" si="3"/>
        <v>15.5875</v>
      </c>
      <c r="N19" s="59">
        <f t="shared" si="4"/>
        <v>779.375</v>
      </c>
      <c r="O19" s="59">
        <f t="shared" si="5"/>
        <v>3320.1375000000003</v>
      </c>
      <c r="P19" s="30" t="s">
        <v>3285</v>
      </c>
      <c r="Q19" s="30" t="s">
        <v>3286</v>
      </c>
      <c r="R19" s="30" t="s">
        <v>2773</v>
      </c>
      <c r="S19" s="30" t="s">
        <v>3287</v>
      </c>
      <c r="T19" s="30" t="s">
        <v>3288</v>
      </c>
      <c r="U19" s="61">
        <v>4038653175567</v>
      </c>
      <c r="V19" s="67">
        <v>0.22</v>
      </c>
    </row>
    <row r="20" spans="1:22" s="63" customFormat="1" x14ac:dyDescent="0.25">
      <c r="A20" s="30" t="s">
        <v>3289</v>
      </c>
      <c r="B20" s="30" t="s">
        <v>2770</v>
      </c>
      <c r="C20" s="60" t="s">
        <v>2768</v>
      </c>
      <c r="D20" s="62">
        <v>15.5875</v>
      </c>
      <c r="E20" s="60">
        <v>160</v>
      </c>
      <c r="F20" s="60">
        <v>1</v>
      </c>
      <c r="G20" s="60">
        <v>1</v>
      </c>
      <c r="H20" s="60">
        <v>1</v>
      </c>
      <c r="I20" s="60">
        <v>50</v>
      </c>
      <c r="J20" s="59">
        <f t="shared" si="0"/>
        <v>2494</v>
      </c>
      <c r="K20" s="59">
        <f t="shared" si="1"/>
        <v>15.5875</v>
      </c>
      <c r="L20" s="59">
        <f t="shared" si="2"/>
        <v>15.5875</v>
      </c>
      <c r="M20" s="59">
        <f t="shared" si="3"/>
        <v>15.5875</v>
      </c>
      <c r="N20" s="59">
        <f t="shared" si="4"/>
        <v>779.375</v>
      </c>
      <c r="O20" s="59">
        <f t="shared" si="5"/>
        <v>3320.1375000000003</v>
      </c>
      <c r="P20" s="30" t="s">
        <v>3289</v>
      </c>
      <c r="Q20" s="30" t="s">
        <v>3290</v>
      </c>
      <c r="R20" s="30" t="s">
        <v>2773</v>
      </c>
      <c r="S20" s="30" t="s">
        <v>3287</v>
      </c>
      <c r="T20" s="30" t="s">
        <v>3291</v>
      </c>
      <c r="U20" s="61">
        <v>4038653175581</v>
      </c>
      <c r="V20" s="67">
        <v>0.22</v>
      </c>
    </row>
    <row r="21" spans="1:22" s="63" customFormat="1" x14ac:dyDescent="0.25">
      <c r="A21" s="30" t="s">
        <v>2246</v>
      </c>
      <c r="B21" s="30" t="s">
        <v>2770</v>
      </c>
      <c r="C21" s="60" t="s">
        <v>2768</v>
      </c>
      <c r="D21" s="62">
        <v>16.202400000000001</v>
      </c>
      <c r="E21" s="60">
        <v>120</v>
      </c>
      <c r="F21" s="60">
        <v>1</v>
      </c>
      <c r="G21" s="60">
        <v>1</v>
      </c>
      <c r="H21" s="60">
        <v>1</v>
      </c>
      <c r="I21" s="60"/>
      <c r="J21" s="59">
        <f t="shared" si="0"/>
        <v>1944.288</v>
      </c>
      <c r="K21" s="59">
        <f t="shared" si="1"/>
        <v>16.202400000000001</v>
      </c>
      <c r="L21" s="59">
        <f t="shared" si="2"/>
        <v>16.202400000000001</v>
      </c>
      <c r="M21" s="59">
        <f t="shared" si="3"/>
        <v>16.202400000000001</v>
      </c>
      <c r="N21" s="59">
        <f t="shared" si="4"/>
        <v>0</v>
      </c>
      <c r="O21" s="59">
        <f t="shared" si="5"/>
        <v>1992.8951999999997</v>
      </c>
      <c r="P21" s="30" t="s">
        <v>3293</v>
      </c>
      <c r="Q21" s="30" t="s">
        <v>3292</v>
      </c>
      <c r="R21" s="30" t="s">
        <v>2773</v>
      </c>
      <c r="S21" s="30" t="s">
        <v>2974</v>
      </c>
      <c r="T21" s="30" t="s">
        <v>3294</v>
      </c>
      <c r="U21" s="61">
        <v>4038653053094</v>
      </c>
      <c r="V21" s="67">
        <v>0.22</v>
      </c>
    </row>
    <row r="22" spans="1:22" s="63" customFormat="1" x14ac:dyDescent="0.25">
      <c r="A22" s="30" t="s">
        <v>3295</v>
      </c>
      <c r="B22" s="30" t="s">
        <v>2770</v>
      </c>
      <c r="C22" s="60" t="s">
        <v>2768</v>
      </c>
      <c r="D22" s="62">
        <v>16.529199999999999</v>
      </c>
      <c r="E22" s="60">
        <v>40</v>
      </c>
      <c r="F22" s="60">
        <v>1</v>
      </c>
      <c r="G22" s="60">
        <v>1</v>
      </c>
      <c r="H22" s="60">
        <v>1</v>
      </c>
      <c r="I22" s="60">
        <v>15</v>
      </c>
      <c r="J22" s="59">
        <f t="shared" si="0"/>
        <v>661.16800000000001</v>
      </c>
      <c r="K22" s="59">
        <f t="shared" si="1"/>
        <v>16.529199999999999</v>
      </c>
      <c r="L22" s="59">
        <f t="shared" si="2"/>
        <v>16.529199999999999</v>
      </c>
      <c r="M22" s="59">
        <f t="shared" si="3"/>
        <v>16.529199999999999</v>
      </c>
      <c r="N22" s="59">
        <f t="shared" si="4"/>
        <v>247.93799999999999</v>
      </c>
      <c r="O22" s="59">
        <f t="shared" si="5"/>
        <v>958.69359999999983</v>
      </c>
      <c r="P22" s="30" t="s">
        <v>3295</v>
      </c>
      <c r="Q22" s="30" t="s">
        <v>3296</v>
      </c>
      <c r="R22" s="30" t="s">
        <v>2773</v>
      </c>
      <c r="S22" s="30" t="s">
        <v>3297</v>
      </c>
      <c r="T22" s="30" t="s">
        <v>3298</v>
      </c>
      <c r="U22" s="61">
        <v>4038653044856</v>
      </c>
      <c r="V22" s="67">
        <v>0.22</v>
      </c>
    </row>
    <row r="23" spans="1:22" s="63" customFormat="1" x14ac:dyDescent="0.25">
      <c r="A23" s="30" t="s">
        <v>3299</v>
      </c>
      <c r="B23" s="30" t="s">
        <v>2770</v>
      </c>
      <c r="C23" s="60" t="s">
        <v>2768</v>
      </c>
      <c r="D23" s="62">
        <v>16.718399999999999</v>
      </c>
      <c r="E23" s="60">
        <v>40</v>
      </c>
      <c r="F23" s="60">
        <v>1</v>
      </c>
      <c r="G23" s="60">
        <v>1</v>
      </c>
      <c r="H23" s="60">
        <v>1</v>
      </c>
      <c r="I23" s="60"/>
      <c r="J23" s="59">
        <f t="shared" si="0"/>
        <v>668.73599999999999</v>
      </c>
      <c r="K23" s="59">
        <f t="shared" si="1"/>
        <v>16.718399999999999</v>
      </c>
      <c r="L23" s="59">
        <f t="shared" si="2"/>
        <v>16.718399999999999</v>
      </c>
      <c r="M23" s="59">
        <f t="shared" si="3"/>
        <v>16.718399999999999</v>
      </c>
      <c r="N23" s="59">
        <f t="shared" si="4"/>
        <v>0</v>
      </c>
      <c r="O23" s="59">
        <f t="shared" si="5"/>
        <v>718.89119999999991</v>
      </c>
      <c r="P23" s="30" t="s">
        <v>3299</v>
      </c>
      <c r="Q23" s="30" t="s">
        <v>3300</v>
      </c>
      <c r="R23" s="30" t="s">
        <v>2773</v>
      </c>
      <c r="S23" s="30" t="s">
        <v>3106</v>
      </c>
      <c r="T23" s="30" t="s">
        <v>3301</v>
      </c>
      <c r="U23" s="61">
        <v>4038653177769</v>
      </c>
      <c r="V23" s="67">
        <v>0.22</v>
      </c>
    </row>
    <row r="24" spans="1:22" s="63" customFormat="1" x14ac:dyDescent="0.25">
      <c r="A24" s="30" t="s">
        <v>3302</v>
      </c>
      <c r="B24" s="30" t="s">
        <v>2770</v>
      </c>
      <c r="C24" s="60" t="s">
        <v>2768</v>
      </c>
      <c r="D24" s="62">
        <v>16.718399999999999</v>
      </c>
      <c r="E24" s="60">
        <v>20</v>
      </c>
      <c r="F24" s="60">
        <v>1</v>
      </c>
      <c r="G24" s="60">
        <v>1</v>
      </c>
      <c r="H24" s="60">
        <v>1</v>
      </c>
      <c r="I24" s="60"/>
      <c r="J24" s="59">
        <f t="shared" si="0"/>
        <v>334.36799999999999</v>
      </c>
      <c r="K24" s="59">
        <f t="shared" si="1"/>
        <v>16.718399999999999</v>
      </c>
      <c r="L24" s="59">
        <f t="shared" si="2"/>
        <v>16.718399999999999</v>
      </c>
      <c r="M24" s="59">
        <f t="shared" si="3"/>
        <v>16.718399999999999</v>
      </c>
      <c r="N24" s="59">
        <f t="shared" si="4"/>
        <v>0</v>
      </c>
      <c r="O24" s="59">
        <f t="shared" si="5"/>
        <v>384.52319999999992</v>
      </c>
      <c r="P24" s="30" t="s">
        <v>3304</v>
      </c>
      <c r="Q24" s="30" t="s">
        <v>3303</v>
      </c>
      <c r="R24" s="30" t="s">
        <v>2773</v>
      </c>
      <c r="S24" s="30" t="s">
        <v>3106</v>
      </c>
      <c r="T24" s="30" t="s">
        <v>3305</v>
      </c>
      <c r="U24" s="61">
        <v>4038653177776</v>
      </c>
      <c r="V24" s="67">
        <v>0.22</v>
      </c>
    </row>
    <row r="25" spans="1:22" s="63" customFormat="1" x14ac:dyDescent="0.25">
      <c r="A25" s="30" t="s">
        <v>3306</v>
      </c>
      <c r="B25" s="30" t="s">
        <v>2770</v>
      </c>
      <c r="C25" s="60" t="s">
        <v>2768</v>
      </c>
      <c r="D25" s="62">
        <v>16.954899999999999</v>
      </c>
      <c r="E25" s="60">
        <v>20</v>
      </c>
      <c r="F25" s="60">
        <v>1</v>
      </c>
      <c r="G25" s="60">
        <v>1</v>
      </c>
      <c r="H25" s="60">
        <v>1</v>
      </c>
      <c r="I25" s="60"/>
      <c r="J25" s="59">
        <f t="shared" si="0"/>
        <v>339.09799999999996</v>
      </c>
      <c r="K25" s="59">
        <f t="shared" si="1"/>
        <v>16.954899999999999</v>
      </c>
      <c r="L25" s="59">
        <f t="shared" si="2"/>
        <v>16.954899999999999</v>
      </c>
      <c r="M25" s="59">
        <f t="shared" si="3"/>
        <v>16.954899999999999</v>
      </c>
      <c r="N25" s="59">
        <f t="shared" si="4"/>
        <v>0</v>
      </c>
      <c r="O25" s="59">
        <f t="shared" si="5"/>
        <v>389.96269999999998</v>
      </c>
      <c r="P25" s="30" t="s">
        <v>3306</v>
      </c>
      <c r="Q25" s="30" t="s">
        <v>3307</v>
      </c>
      <c r="R25" s="30" t="s">
        <v>2773</v>
      </c>
      <c r="S25" s="30" t="s">
        <v>3308</v>
      </c>
      <c r="T25" s="30" t="s">
        <v>3309</v>
      </c>
      <c r="U25" s="61">
        <v>4038653469321</v>
      </c>
      <c r="V25" s="67">
        <v>0.22</v>
      </c>
    </row>
    <row r="26" spans="1:22" s="63" customFormat="1" x14ac:dyDescent="0.25">
      <c r="A26" s="30" t="s">
        <v>3310</v>
      </c>
      <c r="B26" s="30" t="s">
        <v>2770</v>
      </c>
      <c r="C26" s="60" t="s">
        <v>2768</v>
      </c>
      <c r="D26" s="62">
        <v>16.954899999999999</v>
      </c>
      <c r="E26" s="60">
        <v>20</v>
      </c>
      <c r="F26" s="60">
        <v>1</v>
      </c>
      <c r="G26" s="60">
        <v>1</v>
      </c>
      <c r="H26" s="60">
        <v>1</v>
      </c>
      <c r="I26" s="60"/>
      <c r="J26" s="59">
        <f t="shared" si="0"/>
        <v>339.09799999999996</v>
      </c>
      <c r="K26" s="59">
        <f t="shared" si="1"/>
        <v>16.954899999999999</v>
      </c>
      <c r="L26" s="59">
        <f t="shared" si="2"/>
        <v>16.954899999999999</v>
      </c>
      <c r="M26" s="59">
        <f t="shared" si="3"/>
        <v>16.954899999999999</v>
      </c>
      <c r="N26" s="59">
        <f t="shared" si="4"/>
        <v>0</v>
      </c>
      <c r="O26" s="59">
        <f t="shared" si="5"/>
        <v>389.96269999999998</v>
      </c>
      <c r="P26" s="30" t="s">
        <v>3310</v>
      </c>
      <c r="Q26" s="30" t="s">
        <v>3311</v>
      </c>
      <c r="R26" s="30" t="s">
        <v>2773</v>
      </c>
      <c r="S26" s="30" t="s">
        <v>3308</v>
      </c>
      <c r="T26" s="30" t="s">
        <v>3312</v>
      </c>
      <c r="U26" s="61">
        <v>4038653469338</v>
      </c>
      <c r="V26" s="67">
        <v>0.22</v>
      </c>
    </row>
    <row r="27" spans="1:22" s="63" customFormat="1" x14ac:dyDescent="0.25">
      <c r="A27" s="30" t="s">
        <v>3313</v>
      </c>
      <c r="B27" s="30" t="s">
        <v>2770</v>
      </c>
      <c r="C27" s="60" t="s">
        <v>2768</v>
      </c>
      <c r="D27" s="62">
        <v>16.954899999999999</v>
      </c>
      <c r="E27" s="60">
        <v>20</v>
      </c>
      <c r="F27" s="60">
        <v>1</v>
      </c>
      <c r="G27" s="60">
        <v>1</v>
      </c>
      <c r="H27" s="60">
        <v>1</v>
      </c>
      <c r="I27" s="60"/>
      <c r="J27" s="59">
        <f t="shared" si="0"/>
        <v>339.09799999999996</v>
      </c>
      <c r="K27" s="59">
        <f t="shared" si="1"/>
        <v>16.954899999999999</v>
      </c>
      <c r="L27" s="59">
        <f t="shared" si="2"/>
        <v>16.954899999999999</v>
      </c>
      <c r="M27" s="59">
        <f t="shared" si="3"/>
        <v>16.954899999999999</v>
      </c>
      <c r="N27" s="59">
        <f t="shared" si="4"/>
        <v>0</v>
      </c>
      <c r="O27" s="59">
        <f t="shared" si="5"/>
        <v>389.96269999999998</v>
      </c>
      <c r="P27" s="30" t="s">
        <v>3313</v>
      </c>
      <c r="Q27" s="30" t="s">
        <v>3314</v>
      </c>
      <c r="R27" s="30" t="s">
        <v>2773</v>
      </c>
      <c r="S27" s="30" t="s">
        <v>3308</v>
      </c>
      <c r="T27" s="30" t="s">
        <v>3315</v>
      </c>
      <c r="U27" s="61">
        <v>4038653469345</v>
      </c>
      <c r="V27" s="67">
        <v>0.22</v>
      </c>
    </row>
    <row r="28" spans="1:22" s="63" customFormat="1" ht="30" x14ac:dyDescent="0.25">
      <c r="A28" s="30" t="s">
        <v>3316</v>
      </c>
      <c r="B28" s="30" t="s">
        <v>2771</v>
      </c>
      <c r="C28" s="60" t="s">
        <v>2768</v>
      </c>
      <c r="D28" s="59">
        <v>18</v>
      </c>
      <c r="E28" s="60">
        <v>20</v>
      </c>
      <c r="F28" s="60">
        <v>1</v>
      </c>
      <c r="G28" s="60">
        <v>1</v>
      </c>
      <c r="H28" s="60">
        <v>1</v>
      </c>
      <c r="I28" s="60"/>
      <c r="J28" s="59">
        <f t="shared" si="0"/>
        <v>360</v>
      </c>
      <c r="K28" s="59">
        <f t="shared" si="1"/>
        <v>18</v>
      </c>
      <c r="L28" s="59">
        <f t="shared" si="2"/>
        <v>18</v>
      </c>
      <c r="M28" s="59">
        <f t="shared" si="3"/>
        <v>18</v>
      </c>
      <c r="N28" s="59">
        <f t="shared" si="4"/>
        <v>0</v>
      </c>
      <c r="O28" s="59">
        <f t="shared" si="5"/>
        <v>414</v>
      </c>
      <c r="P28" s="26" t="s">
        <v>5020</v>
      </c>
      <c r="Q28" s="26" t="s">
        <v>5021</v>
      </c>
      <c r="R28" s="26" t="s">
        <v>2268</v>
      </c>
      <c r="S28" s="25" t="s">
        <v>5019</v>
      </c>
      <c r="T28" s="33" t="s">
        <v>20</v>
      </c>
      <c r="U28" s="61"/>
      <c r="V28" s="67">
        <v>0.22</v>
      </c>
    </row>
    <row r="29" spans="1:22" s="63" customFormat="1" x14ac:dyDescent="0.25">
      <c r="A29" s="30" t="s">
        <v>3317</v>
      </c>
      <c r="B29" s="30" t="s">
        <v>2770</v>
      </c>
      <c r="C29" s="60" t="s">
        <v>2768</v>
      </c>
      <c r="D29" s="62">
        <v>17.234400000000001</v>
      </c>
      <c r="E29" s="60">
        <v>120</v>
      </c>
      <c r="F29" s="60">
        <v>1</v>
      </c>
      <c r="G29" s="60">
        <v>1</v>
      </c>
      <c r="H29" s="60">
        <v>1</v>
      </c>
      <c r="I29" s="60"/>
      <c r="J29" s="59">
        <f t="shared" si="0"/>
        <v>2068.1280000000002</v>
      </c>
      <c r="K29" s="59">
        <f t="shared" si="1"/>
        <v>17.234400000000001</v>
      </c>
      <c r="L29" s="59">
        <f t="shared" si="2"/>
        <v>17.234400000000001</v>
      </c>
      <c r="M29" s="59">
        <f t="shared" si="3"/>
        <v>17.234400000000001</v>
      </c>
      <c r="N29" s="59">
        <f t="shared" si="4"/>
        <v>0</v>
      </c>
      <c r="O29" s="59">
        <f t="shared" si="5"/>
        <v>2119.8311999999996</v>
      </c>
      <c r="P29" s="30" t="s">
        <v>3319</v>
      </c>
      <c r="Q29" s="30" t="s">
        <v>3318</v>
      </c>
      <c r="R29" s="30" t="s">
        <v>2773</v>
      </c>
      <c r="S29" s="30" t="s">
        <v>1487</v>
      </c>
      <c r="T29" s="30" t="s">
        <v>3320</v>
      </c>
      <c r="U29" s="61">
        <v>4038653050994</v>
      </c>
      <c r="V29" s="67">
        <v>0.22</v>
      </c>
    </row>
    <row r="30" spans="1:22" s="63" customFormat="1" x14ac:dyDescent="0.25">
      <c r="A30" s="30" t="s">
        <v>3321</v>
      </c>
      <c r="B30" s="30" t="s">
        <v>2770</v>
      </c>
      <c r="C30" s="60" t="s">
        <v>2768</v>
      </c>
      <c r="D30" s="62">
        <v>17.4236</v>
      </c>
      <c r="E30" s="60">
        <v>80</v>
      </c>
      <c r="F30" s="60">
        <v>1</v>
      </c>
      <c r="G30" s="60">
        <v>1</v>
      </c>
      <c r="H30" s="60">
        <v>1</v>
      </c>
      <c r="I30" s="60"/>
      <c r="J30" s="59">
        <f t="shared" si="0"/>
        <v>1393.8879999999999</v>
      </c>
      <c r="K30" s="59">
        <f t="shared" si="1"/>
        <v>17.4236</v>
      </c>
      <c r="L30" s="59">
        <f t="shared" si="2"/>
        <v>17.4236</v>
      </c>
      <c r="M30" s="59">
        <f t="shared" si="3"/>
        <v>17.4236</v>
      </c>
      <c r="N30" s="59">
        <f t="shared" si="4"/>
        <v>0</v>
      </c>
      <c r="O30" s="59">
        <f t="shared" si="5"/>
        <v>1446.1588000000002</v>
      </c>
      <c r="P30" s="30" t="s">
        <v>3323</v>
      </c>
      <c r="Q30" s="30" t="s">
        <v>3322</v>
      </c>
      <c r="R30" s="30" t="s">
        <v>2773</v>
      </c>
      <c r="S30" s="30" t="s">
        <v>3106</v>
      </c>
      <c r="T30" s="30" t="s">
        <v>3324</v>
      </c>
      <c r="U30" s="61">
        <v>4038653475469</v>
      </c>
      <c r="V30" s="67">
        <v>0.22</v>
      </c>
    </row>
    <row r="31" spans="1:22" s="63" customFormat="1" x14ac:dyDescent="0.25">
      <c r="A31" s="30" t="s">
        <v>3325</v>
      </c>
      <c r="B31" s="30" t="s">
        <v>2770</v>
      </c>
      <c r="C31" s="60" t="s">
        <v>2768</v>
      </c>
      <c r="D31" s="62">
        <v>18.201899999999998</v>
      </c>
      <c r="E31" s="60">
        <v>40</v>
      </c>
      <c r="F31" s="60">
        <v>1</v>
      </c>
      <c r="G31" s="60">
        <v>1</v>
      </c>
      <c r="H31" s="60">
        <v>1</v>
      </c>
      <c r="I31" s="60"/>
      <c r="J31" s="59">
        <f t="shared" si="0"/>
        <v>728.07599999999991</v>
      </c>
      <c r="K31" s="59">
        <f t="shared" si="1"/>
        <v>18.201899999999998</v>
      </c>
      <c r="L31" s="59">
        <f t="shared" si="2"/>
        <v>18.201899999999998</v>
      </c>
      <c r="M31" s="59">
        <f t="shared" si="3"/>
        <v>18.201899999999998</v>
      </c>
      <c r="N31" s="59">
        <f t="shared" si="4"/>
        <v>0</v>
      </c>
      <c r="O31" s="59">
        <f t="shared" si="5"/>
        <v>782.68169999999998</v>
      </c>
      <c r="P31" s="30" t="s">
        <v>3327</v>
      </c>
      <c r="Q31" s="30" t="s">
        <v>3326</v>
      </c>
      <c r="R31" s="30" t="s">
        <v>2773</v>
      </c>
      <c r="S31" s="30" t="s">
        <v>384</v>
      </c>
      <c r="T31" s="30" t="s">
        <v>3328</v>
      </c>
      <c r="U31" s="61">
        <v>4038653023424</v>
      </c>
      <c r="V31" s="67">
        <v>0.22</v>
      </c>
    </row>
    <row r="32" spans="1:22" s="63" customFormat="1" x14ac:dyDescent="0.25">
      <c r="A32" s="30" t="s">
        <v>3329</v>
      </c>
      <c r="B32" s="30" t="s">
        <v>2770</v>
      </c>
      <c r="C32" s="60" t="s">
        <v>2768</v>
      </c>
      <c r="D32" s="62">
        <v>18.6448</v>
      </c>
      <c r="E32" s="60">
        <v>40</v>
      </c>
      <c r="F32" s="60">
        <v>1</v>
      </c>
      <c r="G32" s="60">
        <v>1</v>
      </c>
      <c r="H32" s="60">
        <v>1</v>
      </c>
      <c r="I32" s="60">
        <v>15</v>
      </c>
      <c r="J32" s="59">
        <f t="shared" si="0"/>
        <v>745.79200000000003</v>
      </c>
      <c r="K32" s="59">
        <f t="shared" si="1"/>
        <v>18.6448</v>
      </c>
      <c r="L32" s="59">
        <f t="shared" si="2"/>
        <v>18.6448</v>
      </c>
      <c r="M32" s="59">
        <f t="shared" si="3"/>
        <v>18.6448</v>
      </c>
      <c r="N32" s="59">
        <f t="shared" si="4"/>
        <v>279.67200000000003</v>
      </c>
      <c r="O32" s="59">
        <f t="shared" si="5"/>
        <v>1081.3984</v>
      </c>
      <c r="P32" s="30" t="s">
        <v>3331</v>
      </c>
      <c r="Q32" s="30" t="s">
        <v>3330</v>
      </c>
      <c r="R32" s="30" t="s">
        <v>2773</v>
      </c>
      <c r="S32" s="30" t="s">
        <v>3249</v>
      </c>
      <c r="T32" s="30" t="s">
        <v>3332</v>
      </c>
      <c r="U32" s="61">
        <v>4038653050871</v>
      </c>
      <c r="V32" s="67">
        <v>0.22</v>
      </c>
    </row>
    <row r="33" spans="1:22" s="63" customFormat="1" x14ac:dyDescent="0.25">
      <c r="A33" s="30" t="s">
        <v>3333</v>
      </c>
      <c r="B33" s="30" t="s">
        <v>2770</v>
      </c>
      <c r="C33" s="60" t="s">
        <v>2768</v>
      </c>
      <c r="D33" s="62">
        <v>18.6448</v>
      </c>
      <c r="E33" s="60">
        <v>40</v>
      </c>
      <c r="F33" s="60">
        <v>1</v>
      </c>
      <c r="G33" s="60">
        <v>1</v>
      </c>
      <c r="H33" s="60">
        <v>1</v>
      </c>
      <c r="I33" s="60">
        <v>15</v>
      </c>
      <c r="J33" s="59">
        <f t="shared" si="0"/>
        <v>745.79200000000003</v>
      </c>
      <c r="K33" s="59">
        <f t="shared" si="1"/>
        <v>18.6448</v>
      </c>
      <c r="L33" s="59">
        <f t="shared" si="2"/>
        <v>18.6448</v>
      </c>
      <c r="M33" s="59">
        <f t="shared" si="3"/>
        <v>18.6448</v>
      </c>
      <c r="N33" s="59">
        <f t="shared" si="4"/>
        <v>279.67200000000003</v>
      </c>
      <c r="O33" s="59">
        <f t="shared" si="5"/>
        <v>1081.3984</v>
      </c>
      <c r="P33" s="30" t="s">
        <v>3335</v>
      </c>
      <c r="Q33" s="30" t="s">
        <v>3334</v>
      </c>
      <c r="R33" s="30" t="s">
        <v>2773</v>
      </c>
      <c r="S33" s="30" t="s">
        <v>3249</v>
      </c>
      <c r="T33" s="30" t="s">
        <v>3336</v>
      </c>
      <c r="U33" s="61">
        <v>4038653050888</v>
      </c>
      <c r="V33" s="67">
        <v>0.22</v>
      </c>
    </row>
    <row r="34" spans="1:22" s="63" customFormat="1" x14ac:dyDescent="0.25">
      <c r="A34" s="30" t="s">
        <v>3337</v>
      </c>
      <c r="B34" s="30" t="s">
        <v>2770</v>
      </c>
      <c r="C34" s="60" t="s">
        <v>2768</v>
      </c>
      <c r="D34" s="62">
        <v>18.6448</v>
      </c>
      <c r="E34" s="60">
        <v>40</v>
      </c>
      <c r="F34" s="60">
        <v>1</v>
      </c>
      <c r="G34" s="60">
        <v>1</v>
      </c>
      <c r="H34" s="60">
        <v>1</v>
      </c>
      <c r="I34" s="60"/>
      <c r="J34" s="59">
        <f t="shared" si="0"/>
        <v>745.79200000000003</v>
      </c>
      <c r="K34" s="59">
        <f t="shared" si="1"/>
        <v>18.6448</v>
      </c>
      <c r="L34" s="59">
        <f t="shared" si="2"/>
        <v>18.6448</v>
      </c>
      <c r="M34" s="59">
        <f t="shared" si="3"/>
        <v>18.6448</v>
      </c>
      <c r="N34" s="59">
        <f t="shared" si="4"/>
        <v>0</v>
      </c>
      <c r="O34" s="59">
        <f t="shared" si="5"/>
        <v>801.72640000000013</v>
      </c>
      <c r="P34" s="30" t="s">
        <v>3339</v>
      </c>
      <c r="Q34" s="30" t="s">
        <v>3338</v>
      </c>
      <c r="R34" s="30" t="s">
        <v>2773</v>
      </c>
      <c r="S34" s="30" t="s">
        <v>3249</v>
      </c>
      <c r="T34" s="30" t="s">
        <v>3340</v>
      </c>
      <c r="U34" s="61">
        <v>4038653050895</v>
      </c>
      <c r="V34" s="67">
        <v>0.22</v>
      </c>
    </row>
    <row r="35" spans="1:22" s="63" customFormat="1" x14ac:dyDescent="0.25">
      <c r="A35" s="30" t="s">
        <v>3341</v>
      </c>
      <c r="B35" s="30" t="s">
        <v>2770</v>
      </c>
      <c r="C35" s="60" t="s">
        <v>2768</v>
      </c>
      <c r="D35" s="62">
        <v>19.066199999999998</v>
      </c>
      <c r="E35" s="60">
        <v>100</v>
      </c>
      <c r="F35" s="60">
        <v>1</v>
      </c>
      <c r="G35" s="60">
        <v>1</v>
      </c>
      <c r="H35" s="60">
        <v>1</v>
      </c>
      <c r="I35" s="60"/>
      <c r="J35" s="59">
        <f t="shared" si="0"/>
        <v>1906.62</v>
      </c>
      <c r="K35" s="59">
        <f t="shared" si="1"/>
        <v>19.066199999999998</v>
      </c>
      <c r="L35" s="59">
        <f t="shared" si="2"/>
        <v>19.066199999999998</v>
      </c>
      <c r="M35" s="59">
        <f t="shared" si="3"/>
        <v>19.066199999999998</v>
      </c>
      <c r="N35" s="59">
        <f t="shared" si="4"/>
        <v>0</v>
      </c>
      <c r="O35" s="59">
        <f t="shared" si="5"/>
        <v>1963.8185999999998</v>
      </c>
      <c r="P35" s="30" t="s">
        <v>3343</v>
      </c>
      <c r="Q35" s="30" t="s">
        <v>3342</v>
      </c>
      <c r="R35" s="30" t="s">
        <v>2773</v>
      </c>
      <c r="S35" s="30" t="s">
        <v>3249</v>
      </c>
      <c r="T35" s="30" t="s">
        <v>3344</v>
      </c>
      <c r="U35" s="61">
        <v>4038653207145</v>
      </c>
      <c r="V35" s="67">
        <v>0.22</v>
      </c>
    </row>
    <row r="36" spans="1:22" s="63" customFormat="1" x14ac:dyDescent="0.25">
      <c r="A36" s="30" t="s">
        <v>3345</v>
      </c>
      <c r="B36" s="30" t="s">
        <v>2770</v>
      </c>
      <c r="C36" s="60" t="s">
        <v>2768</v>
      </c>
      <c r="D36" s="62">
        <v>21.396799999999999</v>
      </c>
      <c r="E36" s="60">
        <v>40</v>
      </c>
      <c r="F36" s="60">
        <v>1</v>
      </c>
      <c r="G36" s="60">
        <v>1</v>
      </c>
      <c r="H36" s="60">
        <v>1</v>
      </c>
      <c r="I36" s="60">
        <v>15</v>
      </c>
      <c r="J36" s="59">
        <f t="shared" si="0"/>
        <v>855.87199999999996</v>
      </c>
      <c r="K36" s="59">
        <f t="shared" si="1"/>
        <v>21.396799999999999</v>
      </c>
      <c r="L36" s="59">
        <f t="shared" si="2"/>
        <v>21.396799999999999</v>
      </c>
      <c r="M36" s="59">
        <f t="shared" si="3"/>
        <v>21.396799999999999</v>
      </c>
      <c r="N36" s="59">
        <f t="shared" si="4"/>
        <v>320.952</v>
      </c>
      <c r="O36" s="59">
        <f t="shared" si="5"/>
        <v>1241.0144</v>
      </c>
      <c r="P36" s="30" t="s">
        <v>3345</v>
      </c>
      <c r="Q36" s="30" t="s">
        <v>3346</v>
      </c>
      <c r="R36" s="30" t="s">
        <v>2773</v>
      </c>
      <c r="S36" s="30" t="s">
        <v>3279</v>
      </c>
      <c r="T36" s="30" t="s">
        <v>3347</v>
      </c>
      <c r="U36" s="61">
        <v>4046963365585</v>
      </c>
      <c r="V36" s="67">
        <v>0.22</v>
      </c>
    </row>
    <row r="37" spans="1:22" s="63" customFormat="1" x14ac:dyDescent="0.25">
      <c r="A37" s="30" t="s">
        <v>3348</v>
      </c>
      <c r="B37" s="30" t="s">
        <v>2770</v>
      </c>
      <c r="C37" s="60" t="s">
        <v>2768</v>
      </c>
      <c r="D37" s="62">
        <v>21.7408</v>
      </c>
      <c r="E37" s="60">
        <v>40</v>
      </c>
      <c r="F37" s="60">
        <v>1</v>
      </c>
      <c r="G37" s="60">
        <v>1</v>
      </c>
      <c r="H37" s="60">
        <v>1</v>
      </c>
      <c r="I37" s="60"/>
      <c r="J37" s="59">
        <f t="shared" si="0"/>
        <v>869.63200000000006</v>
      </c>
      <c r="K37" s="59">
        <f t="shared" si="1"/>
        <v>21.7408</v>
      </c>
      <c r="L37" s="59">
        <f t="shared" si="2"/>
        <v>21.7408</v>
      </c>
      <c r="M37" s="59">
        <f t="shared" si="3"/>
        <v>21.7408</v>
      </c>
      <c r="N37" s="59">
        <f t="shared" si="4"/>
        <v>0</v>
      </c>
      <c r="O37" s="59">
        <f t="shared" si="5"/>
        <v>934.85440000000017</v>
      </c>
      <c r="P37" s="30" t="s">
        <v>3350</v>
      </c>
      <c r="Q37" s="30" t="s">
        <v>3349</v>
      </c>
      <c r="R37" s="30" t="s">
        <v>2773</v>
      </c>
      <c r="S37" s="30" t="s">
        <v>3351</v>
      </c>
      <c r="T37" s="30" t="s">
        <v>3352</v>
      </c>
      <c r="U37" s="61">
        <v>4038653176373</v>
      </c>
      <c r="V37" s="67">
        <v>0.22</v>
      </c>
    </row>
    <row r="38" spans="1:22" s="63" customFormat="1" x14ac:dyDescent="0.25">
      <c r="A38" s="30" t="s">
        <v>3353</v>
      </c>
      <c r="B38" s="30" t="s">
        <v>2770</v>
      </c>
      <c r="C38" s="60" t="s">
        <v>2768</v>
      </c>
      <c r="D38" s="62">
        <v>22.962</v>
      </c>
      <c r="E38" s="60">
        <v>40</v>
      </c>
      <c r="F38" s="60">
        <v>1</v>
      </c>
      <c r="G38" s="60">
        <v>1</v>
      </c>
      <c r="H38" s="60">
        <v>1</v>
      </c>
      <c r="I38" s="60"/>
      <c r="J38" s="59">
        <f t="shared" si="0"/>
        <v>918.48</v>
      </c>
      <c r="K38" s="59">
        <f t="shared" si="1"/>
        <v>22.962</v>
      </c>
      <c r="L38" s="59">
        <f t="shared" si="2"/>
        <v>22.962</v>
      </c>
      <c r="M38" s="59">
        <f t="shared" si="3"/>
        <v>22.962</v>
      </c>
      <c r="N38" s="59">
        <f t="shared" si="4"/>
        <v>0</v>
      </c>
      <c r="O38" s="59">
        <f t="shared" si="5"/>
        <v>987.36599999999999</v>
      </c>
      <c r="P38" s="30" t="s">
        <v>3353</v>
      </c>
      <c r="Q38" s="30" t="s">
        <v>3354</v>
      </c>
      <c r="R38" s="30" t="s">
        <v>2773</v>
      </c>
      <c r="S38" s="30" t="s">
        <v>3106</v>
      </c>
      <c r="T38" s="30" t="s">
        <v>3355</v>
      </c>
      <c r="U38" s="61">
        <v>4038653172276</v>
      </c>
      <c r="V38" s="67">
        <v>0.22</v>
      </c>
    </row>
    <row r="39" spans="1:22" s="63" customFormat="1" x14ac:dyDescent="0.25">
      <c r="A39" s="30" t="s">
        <v>3356</v>
      </c>
      <c r="B39" s="30" t="s">
        <v>2770</v>
      </c>
      <c r="C39" s="60" t="s">
        <v>2768</v>
      </c>
      <c r="D39" s="62">
        <v>23.103899999999999</v>
      </c>
      <c r="E39" s="60">
        <v>60</v>
      </c>
      <c r="F39" s="60">
        <v>1</v>
      </c>
      <c r="G39" s="60">
        <v>1</v>
      </c>
      <c r="H39" s="60">
        <v>1</v>
      </c>
      <c r="I39" s="60"/>
      <c r="J39" s="59">
        <f t="shared" si="0"/>
        <v>1386.2339999999999</v>
      </c>
      <c r="K39" s="59">
        <f t="shared" si="1"/>
        <v>23.103899999999999</v>
      </c>
      <c r="L39" s="59">
        <f t="shared" si="2"/>
        <v>23.103899999999999</v>
      </c>
      <c r="M39" s="59">
        <f t="shared" si="3"/>
        <v>23.103899999999999</v>
      </c>
      <c r="N39" s="59">
        <f t="shared" si="4"/>
        <v>0</v>
      </c>
      <c r="O39" s="59">
        <f t="shared" si="5"/>
        <v>1455.5457000000001</v>
      </c>
      <c r="P39" s="30" t="s">
        <v>3358</v>
      </c>
      <c r="Q39" s="30" t="s">
        <v>3357</v>
      </c>
      <c r="R39" s="30" t="s">
        <v>2773</v>
      </c>
      <c r="S39" s="30" t="s">
        <v>3106</v>
      </c>
      <c r="T39" s="30" t="s">
        <v>3359</v>
      </c>
      <c r="U39" s="61">
        <v>4038653180035</v>
      </c>
      <c r="V39" s="67">
        <v>0.22</v>
      </c>
    </row>
    <row r="40" spans="1:22" s="63" customFormat="1" x14ac:dyDescent="0.25">
      <c r="A40" s="30" t="s">
        <v>3360</v>
      </c>
      <c r="B40" s="30" t="s">
        <v>2770</v>
      </c>
      <c r="C40" s="60" t="s">
        <v>2768</v>
      </c>
      <c r="D40" s="62">
        <v>23.194199999999999</v>
      </c>
      <c r="E40" s="60">
        <v>40</v>
      </c>
      <c r="F40" s="60">
        <v>1</v>
      </c>
      <c r="G40" s="60">
        <v>1</v>
      </c>
      <c r="H40" s="60">
        <v>1</v>
      </c>
      <c r="I40" s="60"/>
      <c r="J40" s="59">
        <f t="shared" si="0"/>
        <v>927.76799999999992</v>
      </c>
      <c r="K40" s="59">
        <f t="shared" si="1"/>
        <v>23.194199999999999</v>
      </c>
      <c r="L40" s="59">
        <f t="shared" si="2"/>
        <v>23.194199999999999</v>
      </c>
      <c r="M40" s="59">
        <f t="shared" si="3"/>
        <v>23.194199999999999</v>
      </c>
      <c r="N40" s="59">
        <f t="shared" si="4"/>
        <v>0</v>
      </c>
      <c r="O40" s="59">
        <f t="shared" si="5"/>
        <v>997.35059999999999</v>
      </c>
      <c r="P40" s="30" t="s">
        <v>3360</v>
      </c>
      <c r="Q40" s="30" t="s">
        <v>3361</v>
      </c>
      <c r="R40" s="30" t="s">
        <v>2773</v>
      </c>
      <c r="S40" s="30" t="s">
        <v>2038</v>
      </c>
      <c r="T40" s="30" t="s">
        <v>3362</v>
      </c>
      <c r="U40" s="61">
        <v>4038653167050</v>
      </c>
      <c r="V40" s="67">
        <v>0.22</v>
      </c>
    </row>
    <row r="41" spans="1:22" s="63" customFormat="1" x14ac:dyDescent="0.25">
      <c r="A41" s="30" t="s">
        <v>3363</v>
      </c>
      <c r="B41" s="30" t="s">
        <v>2770</v>
      </c>
      <c r="C41" s="60" t="s">
        <v>2768</v>
      </c>
      <c r="D41" s="62">
        <v>25.0303</v>
      </c>
      <c r="E41" s="60">
        <v>20</v>
      </c>
      <c r="F41" s="60">
        <v>1</v>
      </c>
      <c r="G41" s="60">
        <v>1</v>
      </c>
      <c r="H41" s="60">
        <v>1</v>
      </c>
      <c r="I41" s="60"/>
      <c r="J41" s="59">
        <f t="shared" si="0"/>
        <v>500.60599999999999</v>
      </c>
      <c r="K41" s="59">
        <f t="shared" si="1"/>
        <v>25.0303</v>
      </c>
      <c r="L41" s="59">
        <f t="shared" si="2"/>
        <v>25.0303</v>
      </c>
      <c r="M41" s="59">
        <f t="shared" si="3"/>
        <v>25.0303</v>
      </c>
      <c r="N41" s="59">
        <f t="shared" si="4"/>
        <v>0</v>
      </c>
      <c r="O41" s="59">
        <f t="shared" si="5"/>
        <v>575.69690000000003</v>
      </c>
      <c r="P41" s="30" t="s">
        <v>3365</v>
      </c>
      <c r="Q41" s="30" t="s">
        <v>3364</v>
      </c>
      <c r="R41" s="30" t="s">
        <v>2773</v>
      </c>
      <c r="S41" s="30" t="s">
        <v>3366</v>
      </c>
      <c r="T41" s="30" t="s">
        <v>3367</v>
      </c>
      <c r="U41" s="61">
        <v>4038653048229</v>
      </c>
      <c r="V41" s="67">
        <v>0.22</v>
      </c>
    </row>
    <row r="42" spans="1:22" s="63" customFormat="1" ht="30" x14ac:dyDescent="0.25">
      <c r="A42" s="30" t="s">
        <v>3368</v>
      </c>
      <c r="B42" s="30" t="s">
        <v>2771</v>
      </c>
      <c r="C42" s="60" t="s">
        <v>2768</v>
      </c>
      <c r="D42" s="59">
        <v>27</v>
      </c>
      <c r="E42" s="60">
        <v>20</v>
      </c>
      <c r="F42" s="60">
        <v>1</v>
      </c>
      <c r="G42" s="60">
        <v>1</v>
      </c>
      <c r="H42" s="60">
        <v>1</v>
      </c>
      <c r="I42" s="60"/>
      <c r="J42" s="59">
        <f t="shared" si="0"/>
        <v>540</v>
      </c>
      <c r="K42" s="59">
        <f t="shared" si="1"/>
        <v>27</v>
      </c>
      <c r="L42" s="59">
        <f t="shared" si="2"/>
        <v>27</v>
      </c>
      <c r="M42" s="59">
        <f t="shared" si="3"/>
        <v>27</v>
      </c>
      <c r="N42" s="59">
        <f t="shared" si="4"/>
        <v>0</v>
      </c>
      <c r="O42" s="59">
        <f t="shared" si="5"/>
        <v>621</v>
      </c>
      <c r="P42" s="26" t="s">
        <v>5022</v>
      </c>
      <c r="Q42" s="26" t="s">
        <v>5023</v>
      </c>
      <c r="R42" s="26" t="s">
        <v>2268</v>
      </c>
      <c r="S42" s="25" t="s">
        <v>5019</v>
      </c>
      <c r="T42" s="33" t="s">
        <v>20</v>
      </c>
      <c r="U42" s="61"/>
      <c r="V42" s="67">
        <v>0.22</v>
      </c>
    </row>
    <row r="43" spans="1:22" s="63" customFormat="1" x14ac:dyDescent="0.25">
      <c r="A43" s="30" t="s">
        <v>3369</v>
      </c>
      <c r="B43" s="30" t="s">
        <v>2770</v>
      </c>
      <c r="C43" s="60" t="s">
        <v>2768</v>
      </c>
      <c r="D43" s="62">
        <v>26.530999999999999</v>
      </c>
      <c r="E43" s="60">
        <v>80</v>
      </c>
      <c r="F43" s="60">
        <v>1</v>
      </c>
      <c r="G43" s="60">
        <v>1</v>
      </c>
      <c r="H43" s="60">
        <v>1</v>
      </c>
      <c r="I43" s="60">
        <v>15</v>
      </c>
      <c r="J43" s="59">
        <f t="shared" si="0"/>
        <v>2122.48</v>
      </c>
      <c r="K43" s="59">
        <f t="shared" si="1"/>
        <v>26.530999999999999</v>
      </c>
      <c r="L43" s="59">
        <f t="shared" si="2"/>
        <v>26.530999999999999</v>
      </c>
      <c r="M43" s="59">
        <f t="shared" si="3"/>
        <v>26.530999999999999</v>
      </c>
      <c r="N43" s="59">
        <f t="shared" si="4"/>
        <v>397.96499999999997</v>
      </c>
      <c r="O43" s="59">
        <f t="shared" si="5"/>
        <v>2600.038</v>
      </c>
      <c r="P43" s="30" t="s">
        <v>3371</v>
      </c>
      <c r="Q43" s="30" t="s">
        <v>3370</v>
      </c>
      <c r="R43" s="30" t="s">
        <v>2773</v>
      </c>
      <c r="S43" s="30" t="s">
        <v>384</v>
      </c>
      <c r="T43" s="30" t="s">
        <v>3372</v>
      </c>
      <c r="U43" s="61">
        <v>4038653050741</v>
      </c>
      <c r="V43" s="67">
        <v>0.22</v>
      </c>
    </row>
    <row r="44" spans="1:22" s="63" customFormat="1" x14ac:dyDescent="0.25">
      <c r="A44" s="30" t="s">
        <v>3373</v>
      </c>
      <c r="B44" s="30" t="s">
        <v>2770</v>
      </c>
      <c r="C44" s="60" t="s">
        <v>2768</v>
      </c>
      <c r="D44" s="62">
        <v>26.578299999999999</v>
      </c>
      <c r="E44" s="60">
        <v>20</v>
      </c>
      <c r="F44" s="60">
        <v>1</v>
      </c>
      <c r="G44" s="60">
        <v>1</v>
      </c>
      <c r="H44" s="60">
        <v>1</v>
      </c>
      <c r="I44" s="60"/>
      <c r="J44" s="59">
        <f t="shared" si="0"/>
        <v>531.56600000000003</v>
      </c>
      <c r="K44" s="59">
        <f t="shared" si="1"/>
        <v>26.578299999999999</v>
      </c>
      <c r="L44" s="59">
        <f t="shared" si="2"/>
        <v>26.578299999999999</v>
      </c>
      <c r="M44" s="59">
        <f t="shared" si="3"/>
        <v>26.578299999999999</v>
      </c>
      <c r="N44" s="59">
        <f t="shared" si="4"/>
        <v>0</v>
      </c>
      <c r="O44" s="59">
        <f t="shared" si="5"/>
        <v>611.30090000000007</v>
      </c>
      <c r="P44" s="30" t="s">
        <v>3375</v>
      </c>
      <c r="Q44" s="30" t="s">
        <v>3374</v>
      </c>
      <c r="R44" s="30" t="s">
        <v>2773</v>
      </c>
      <c r="S44" s="30" t="s">
        <v>3376</v>
      </c>
      <c r="T44" s="30" t="s">
        <v>3377</v>
      </c>
      <c r="U44" s="61">
        <v>4038653178209</v>
      </c>
      <c r="V44" s="67">
        <v>0.22</v>
      </c>
    </row>
    <row r="45" spans="1:22" s="63" customFormat="1" x14ac:dyDescent="0.25">
      <c r="A45" s="30" t="s">
        <v>3378</v>
      </c>
      <c r="B45" s="30" t="s">
        <v>2770</v>
      </c>
      <c r="C45" s="60" t="s">
        <v>2768</v>
      </c>
      <c r="D45" s="62">
        <v>26.578299999999999</v>
      </c>
      <c r="E45" s="60">
        <v>20</v>
      </c>
      <c r="F45" s="60">
        <v>1</v>
      </c>
      <c r="G45" s="60">
        <v>1</v>
      </c>
      <c r="H45" s="60">
        <v>1</v>
      </c>
      <c r="I45" s="60"/>
      <c r="J45" s="59">
        <f t="shared" si="0"/>
        <v>531.56600000000003</v>
      </c>
      <c r="K45" s="59">
        <f t="shared" si="1"/>
        <v>26.578299999999999</v>
      </c>
      <c r="L45" s="59">
        <f t="shared" si="2"/>
        <v>26.578299999999999</v>
      </c>
      <c r="M45" s="59">
        <f t="shared" si="3"/>
        <v>26.578299999999999</v>
      </c>
      <c r="N45" s="59">
        <f t="shared" si="4"/>
        <v>0</v>
      </c>
      <c r="O45" s="59">
        <f t="shared" si="5"/>
        <v>611.30090000000007</v>
      </c>
      <c r="P45" s="30" t="s">
        <v>3380</v>
      </c>
      <c r="Q45" s="30" t="s">
        <v>3379</v>
      </c>
      <c r="R45" s="30" t="s">
        <v>2773</v>
      </c>
      <c r="S45" s="30" t="s">
        <v>3376</v>
      </c>
      <c r="T45" s="30" t="s">
        <v>3381</v>
      </c>
      <c r="U45" s="61">
        <v>4038653178223</v>
      </c>
      <c r="V45" s="67">
        <v>0.22</v>
      </c>
    </row>
    <row r="46" spans="1:22" s="63" customFormat="1" x14ac:dyDescent="0.25">
      <c r="A46" s="30" t="s">
        <v>3382</v>
      </c>
      <c r="B46" s="30" t="s">
        <v>2770</v>
      </c>
      <c r="C46" s="60" t="s">
        <v>2768</v>
      </c>
      <c r="D46" s="62">
        <v>26.647099999999998</v>
      </c>
      <c r="E46" s="60">
        <v>40</v>
      </c>
      <c r="F46" s="60">
        <v>1</v>
      </c>
      <c r="G46" s="60">
        <v>1</v>
      </c>
      <c r="H46" s="60">
        <v>1</v>
      </c>
      <c r="I46" s="60"/>
      <c r="J46" s="59">
        <f t="shared" si="0"/>
        <v>1065.884</v>
      </c>
      <c r="K46" s="59">
        <f t="shared" si="1"/>
        <v>26.647099999999998</v>
      </c>
      <c r="L46" s="59">
        <f t="shared" si="2"/>
        <v>26.647099999999998</v>
      </c>
      <c r="M46" s="59">
        <f t="shared" si="3"/>
        <v>26.647099999999998</v>
      </c>
      <c r="N46" s="59">
        <f t="shared" si="4"/>
        <v>0</v>
      </c>
      <c r="O46" s="59">
        <f t="shared" si="5"/>
        <v>1145.8252999999997</v>
      </c>
      <c r="P46" s="30" t="s">
        <v>3384</v>
      </c>
      <c r="Q46" s="30" t="s">
        <v>3383</v>
      </c>
      <c r="R46" s="30" t="s">
        <v>2773</v>
      </c>
      <c r="S46" s="30" t="s">
        <v>3385</v>
      </c>
      <c r="T46" s="30" t="s">
        <v>3386</v>
      </c>
      <c r="U46" s="61">
        <v>4038653052981</v>
      </c>
      <c r="V46" s="67">
        <v>0.22</v>
      </c>
    </row>
    <row r="47" spans="1:22" s="63" customFormat="1" x14ac:dyDescent="0.25">
      <c r="A47" s="30" t="s">
        <v>3387</v>
      </c>
      <c r="B47" s="30" t="s">
        <v>2770</v>
      </c>
      <c r="C47" s="60" t="s">
        <v>2768</v>
      </c>
      <c r="D47" s="62">
        <v>27.047000000000001</v>
      </c>
      <c r="E47" s="60">
        <v>80</v>
      </c>
      <c r="F47" s="60">
        <v>1</v>
      </c>
      <c r="G47" s="60">
        <v>1</v>
      </c>
      <c r="H47" s="60">
        <v>1</v>
      </c>
      <c r="I47" s="60">
        <v>45</v>
      </c>
      <c r="J47" s="59">
        <f t="shared" si="0"/>
        <v>2163.7600000000002</v>
      </c>
      <c r="K47" s="59">
        <f t="shared" si="1"/>
        <v>27.047000000000001</v>
      </c>
      <c r="L47" s="59">
        <f t="shared" si="2"/>
        <v>27.047000000000001</v>
      </c>
      <c r="M47" s="59">
        <f t="shared" si="3"/>
        <v>27.047000000000001</v>
      </c>
      <c r="N47" s="59">
        <f t="shared" si="4"/>
        <v>1217.115</v>
      </c>
      <c r="O47" s="59">
        <f t="shared" si="5"/>
        <v>3462.0160000000005</v>
      </c>
      <c r="P47" s="30" t="s">
        <v>3387</v>
      </c>
      <c r="Q47" s="30" t="s">
        <v>3388</v>
      </c>
      <c r="R47" s="30" t="s">
        <v>2773</v>
      </c>
      <c r="S47" s="30" t="s">
        <v>1487</v>
      </c>
      <c r="T47" s="30" t="s">
        <v>3389</v>
      </c>
      <c r="U47" s="61">
        <v>4038653052783</v>
      </c>
      <c r="V47" s="67">
        <v>0.22</v>
      </c>
    </row>
    <row r="48" spans="1:22" s="63" customFormat="1" x14ac:dyDescent="0.25">
      <c r="A48" s="30" t="s">
        <v>3390</v>
      </c>
      <c r="B48" s="30" t="s">
        <v>2770</v>
      </c>
      <c r="C48" s="60" t="s">
        <v>2768</v>
      </c>
      <c r="D48" s="62">
        <v>27.326499999999999</v>
      </c>
      <c r="E48" s="60">
        <v>40</v>
      </c>
      <c r="F48" s="60">
        <v>1</v>
      </c>
      <c r="G48" s="60">
        <v>1</v>
      </c>
      <c r="H48" s="60">
        <v>1</v>
      </c>
      <c r="I48" s="60"/>
      <c r="J48" s="59">
        <f t="shared" si="0"/>
        <v>1093.06</v>
      </c>
      <c r="K48" s="59">
        <f t="shared" si="1"/>
        <v>27.326499999999999</v>
      </c>
      <c r="L48" s="59">
        <f t="shared" si="2"/>
        <v>27.326499999999999</v>
      </c>
      <c r="M48" s="59">
        <f t="shared" si="3"/>
        <v>27.326499999999999</v>
      </c>
      <c r="N48" s="59">
        <f t="shared" si="4"/>
        <v>0</v>
      </c>
      <c r="O48" s="59">
        <f t="shared" si="5"/>
        <v>1175.0394999999996</v>
      </c>
      <c r="P48" s="30" t="s">
        <v>3392</v>
      </c>
      <c r="Q48" s="30" t="s">
        <v>3391</v>
      </c>
      <c r="R48" s="30" t="s">
        <v>2773</v>
      </c>
      <c r="S48" s="30" t="s">
        <v>3106</v>
      </c>
      <c r="T48" s="30" t="s">
        <v>3393</v>
      </c>
      <c r="U48" s="61">
        <v>4038653378463</v>
      </c>
      <c r="V48" s="67">
        <v>0.22</v>
      </c>
    </row>
    <row r="49" spans="1:22" s="63" customFormat="1" x14ac:dyDescent="0.25">
      <c r="A49" s="30" t="s">
        <v>3394</v>
      </c>
      <c r="B49" s="30" t="s">
        <v>2770</v>
      </c>
      <c r="C49" s="60" t="s">
        <v>2768</v>
      </c>
      <c r="D49" s="62">
        <v>27.4727</v>
      </c>
      <c r="E49" s="60">
        <v>40</v>
      </c>
      <c r="F49" s="60">
        <v>1</v>
      </c>
      <c r="G49" s="60">
        <v>1</v>
      </c>
      <c r="H49" s="60">
        <v>1</v>
      </c>
      <c r="I49" s="60"/>
      <c r="J49" s="59">
        <f t="shared" si="0"/>
        <v>1098.9079999999999</v>
      </c>
      <c r="K49" s="59">
        <f t="shared" si="1"/>
        <v>27.4727</v>
      </c>
      <c r="L49" s="59">
        <f t="shared" si="2"/>
        <v>27.4727</v>
      </c>
      <c r="M49" s="59">
        <f t="shared" si="3"/>
        <v>27.4727</v>
      </c>
      <c r="N49" s="59">
        <f t="shared" si="4"/>
        <v>0</v>
      </c>
      <c r="O49" s="59">
        <f t="shared" si="5"/>
        <v>1181.3261</v>
      </c>
      <c r="P49" s="30" t="s">
        <v>3396</v>
      </c>
      <c r="Q49" s="30" t="s">
        <v>3395</v>
      </c>
      <c r="R49" s="30" t="s">
        <v>2773</v>
      </c>
      <c r="S49" s="30" t="s">
        <v>3279</v>
      </c>
      <c r="T49" s="30" t="s">
        <v>3397</v>
      </c>
      <c r="U49" s="61">
        <v>4038653178162</v>
      </c>
      <c r="V49" s="67">
        <v>0.22</v>
      </c>
    </row>
    <row r="50" spans="1:22" s="63" customFormat="1" x14ac:dyDescent="0.25">
      <c r="A50" s="30" t="s">
        <v>3398</v>
      </c>
      <c r="B50" s="30" t="s">
        <v>2770</v>
      </c>
      <c r="C50" s="60" t="s">
        <v>2768</v>
      </c>
      <c r="D50" s="62">
        <v>30.757899999999999</v>
      </c>
      <c r="E50" s="60">
        <v>40</v>
      </c>
      <c r="F50" s="60">
        <v>1</v>
      </c>
      <c r="G50" s="60">
        <v>1</v>
      </c>
      <c r="H50" s="60">
        <v>1</v>
      </c>
      <c r="I50" s="60"/>
      <c r="J50" s="59">
        <f t="shared" si="0"/>
        <v>1230.316</v>
      </c>
      <c r="K50" s="59">
        <f t="shared" si="1"/>
        <v>30.757899999999999</v>
      </c>
      <c r="L50" s="59">
        <f t="shared" si="2"/>
        <v>30.757899999999999</v>
      </c>
      <c r="M50" s="59">
        <f t="shared" si="3"/>
        <v>30.757899999999999</v>
      </c>
      <c r="N50" s="59">
        <f t="shared" si="4"/>
        <v>0</v>
      </c>
      <c r="O50" s="59">
        <f t="shared" si="5"/>
        <v>1322.5897000000002</v>
      </c>
      <c r="P50" s="30" t="s">
        <v>3400</v>
      </c>
      <c r="Q50" s="30" t="s">
        <v>3399</v>
      </c>
      <c r="R50" s="30" t="s">
        <v>2773</v>
      </c>
      <c r="S50" s="30" t="s">
        <v>3401</v>
      </c>
      <c r="T50" s="30" t="s">
        <v>3402</v>
      </c>
      <c r="U50" s="61">
        <v>4038653176472</v>
      </c>
      <c r="V50" s="67">
        <v>0.22</v>
      </c>
    </row>
    <row r="51" spans="1:22" s="63" customFormat="1" x14ac:dyDescent="0.25">
      <c r="A51" s="30" t="s">
        <v>3403</v>
      </c>
      <c r="B51" s="30" t="s">
        <v>2770</v>
      </c>
      <c r="C51" s="60" t="s">
        <v>2768</v>
      </c>
      <c r="D51" s="62">
        <v>31.226600000000001</v>
      </c>
      <c r="E51" s="60">
        <v>40</v>
      </c>
      <c r="F51" s="60">
        <v>1</v>
      </c>
      <c r="G51" s="60">
        <v>1</v>
      </c>
      <c r="H51" s="60">
        <v>1</v>
      </c>
      <c r="I51" s="60"/>
      <c r="J51" s="59">
        <f t="shared" si="0"/>
        <v>1249.0640000000001</v>
      </c>
      <c r="K51" s="59">
        <f t="shared" si="1"/>
        <v>31.226600000000001</v>
      </c>
      <c r="L51" s="59">
        <f t="shared" si="2"/>
        <v>31.226600000000001</v>
      </c>
      <c r="M51" s="59">
        <f t="shared" si="3"/>
        <v>31.226600000000001</v>
      </c>
      <c r="N51" s="59">
        <f t="shared" si="4"/>
        <v>0</v>
      </c>
      <c r="O51" s="59">
        <f t="shared" si="5"/>
        <v>1342.7438</v>
      </c>
      <c r="P51" s="30" t="s">
        <v>3405</v>
      </c>
      <c r="Q51" s="30" t="s">
        <v>3404</v>
      </c>
      <c r="R51" s="30" t="s">
        <v>2773</v>
      </c>
      <c r="S51" s="30" t="s">
        <v>3279</v>
      </c>
      <c r="T51" s="30" t="s">
        <v>3406</v>
      </c>
      <c r="U51" s="61">
        <v>4038653176618</v>
      </c>
      <c r="V51" s="67">
        <v>0.22</v>
      </c>
    </row>
    <row r="52" spans="1:22" s="63" customFormat="1" x14ac:dyDescent="0.25">
      <c r="A52" s="30" t="s">
        <v>3407</v>
      </c>
      <c r="B52" s="30" t="s">
        <v>2770</v>
      </c>
      <c r="C52" s="60" t="s">
        <v>2768</v>
      </c>
      <c r="D52" s="62">
        <v>31.5534</v>
      </c>
      <c r="E52" s="60">
        <v>40</v>
      </c>
      <c r="F52" s="60">
        <v>1</v>
      </c>
      <c r="G52" s="60">
        <v>1</v>
      </c>
      <c r="H52" s="60">
        <v>1</v>
      </c>
      <c r="I52" s="60">
        <v>10</v>
      </c>
      <c r="J52" s="59">
        <f t="shared" si="0"/>
        <v>1262.136</v>
      </c>
      <c r="K52" s="59">
        <f t="shared" si="1"/>
        <v>31.5534</v>
      </c>
      <c r="L52" s="59">
        <f t="shared" si="2"/>
        <v>31.5534</v>
      </c>
      <c r="M52" s="59">
        <f t="shared" si="3"/>
        <v>31.5534</v>
      </c>
      <c r="N52" s="59">
        <f t="shared" si="4"/>
        <v>315.53399999999999</v>
      </c>
      <c r="O52" s="59">
        <f t="shared" si="5"/>
        <v>1672.3301999999999</v>
      </c>
      <c r="P52" s="30" t="s">
        <v>3409</v>
      </c>
      <c r="Q52" s="30" t="s">
        <v>3408</v>
      </c>
      <c r="R52" s="30" t="s">
        <v>2773</v>
      </c>
      <c r="S52" s="30" t="s">
        <v>86</v>
      </c>
      <c r="T52" s="30" t="s">
        <v>3410</v>
      </c>
      <c r="U52" s="61">
        <v>4038653052448</v>
      </c>
      <c r="V52" s="67">
        <v>0.22</v>
      </c>
    </row>
    <row r="53" spans="1:22" s="63" customFormat="1" x14ac:dyDescent="0.25">
      <c r="A53" s="30" t="s">
        <v>3411</v>
      </c>
      <c r="B53" s="30" t="s">
        <v>2770</v>
      </c>
      <c r="C53" s="60" t="s">
        <v>2768</v>
      </c>
      <c r="D53" s="62">
        <v>31.5534</v>
      </c>
      <c r="E53" s="60">
        <v>20</v>
      </c>
      <c r="F53" s="60">
        <v>1</v>
      </c>
      <c r="G53" s="60">
        <v>1</v>
      </c>
      <c r="H53" s="60">
        <v>1</v>
      </c>
      <c r="I53" s="60"/>
      <c r="J53" s="59">
        <f t="shared" si="0"/>
        <v>631.06799999999998</v>
      </c>
      <c r="K53" s="59">
        <f t="shared" si="1"/>
        <v>31.5534</v>
      </c>
      <c r="L53" s="59">
        <f t="shared" si="2"/>
        <v>31.5534</v>
      </c>
      <c r="M53" s="59">
        <f t="shared" si="3"/>
        <v>31.5534</v>
      </c>
      <c r="N53" s="59">
        <f t="shared" si="4"/>
        <v>0</v>
      </c>
      <c r="O53" s="59">
        <f t="shared" si="5"/>
        <v>725.72820000000002</v>
      </c>
      <c r="P53" s="30" t="s">
        <v>3411</v>
      </c>
      <c r="Q53" s="30" t="s">
        <v>3412</v>
      </c>
      <c r="R53" s="30" t="s">
        <v>2773</v>
      </c>
      <c r="S53" s="30" t="s">
        <v>3376</v>
      </c>
      <c r="T53" s="30" t="s">
        <v>3413</v>
      </c>
      <c r="U53" s="61">
        <v>4038653178254</v>
      </c>
      <c r="V53" s="67">
        <v>0.22</v>
      </c>
    </row>
    <row r="54" spans="1:22" s="63" customFormat="1" x14ac:dyDescent="0.25">
      <c r="A54" s="30" t="s">
        <v>3414</v>
      </c>
      <c r="B54" s="30" t="s">
        <v>2770</v>
      </c>
      <c r="C54" s="60" t="s">
        <v>2768</v>
      </c>
      <c r="D54" s="62">
        <v>31.5534</v>
      </c>
      <c r="E54" s="60">
        <v>20</v>
      </c>
      <c r="F54" s="60">
        <v>1</v>
      </c>
      <c r="G54" s="60">
        <v>1</v>
      </c>
      <c r="H54" s="60">
        <v>1</v>
      </c>
      <c r="I54" s="60"/>
      <c r="J54" s="59">
        <f t="shared" si="0"/>
        <v>631.06799999999998</v>
      </c>
      <c r="K54" s="59">
        <f t="shared" si="1"/>
        <v>31.5534</v>
      </c>
      <c r="L54" s="59">
        <f t="shared" si="2"/>
        <v>31.5534</v>
      </c>
      <c r="M54" s="59">
        <f t="shared" si="3"/>
        <v>31.5534</v>
      </c>
      <c r="N54" s="59">
        <f t="shared" si="4"/>
        <v>0</v>
      </c>
      <c r="O54" s="59">
        <f t="shared" si="5"/>
        <v>725.72820000000002</v>
      </c>
      <c r="P54" s="30" t="s">
        <v>3416</v>
      </c>
      <c r="Q54" s="30" t="s">
        <v>3415</v>
      </c>
      <c r="R54" s="30" t="s">
        <v>2773</v>
      </c>
      <c r="S54" s="30" t="s">
        <v>19</v>
      </c>
      <c r="T54" s="30" t="s">
        <v>3417</v>
      </c>
      <c r="U54" s="61">
        <v>4038653180622</v>
      </c>
      <c r="V54" s="67">
        <v>0.22</v>
      </c>
    </row>
    <row r="55" spans="1:22" s="63" customFormat="1" x14ac:dyDescent="0.25">
      <c r="A55" s="30" t="s">
        <v>3418</v>
      </c>
      <c r="B55" s="30" t="s">
        <v>2770</v>
      </c>
      <c r="C55" s="60" t="s">
        <v>2768</v>
      </c>
      <c r="D55" s="62">
        <v>31.837199999999999</v>
      </c>
      <c r="E55" s="60">
        <v>80</v>
      </c>
      <c r="F55" s="60">
        <v>1</v>
      </c>
      <c r="G55" s="60">
        <v>1</v>
      </c>
      <c r="H55" s="60">
        <v>1</v>
      </c>
      <c r="I55" s="60">
        <v>20</v>
      </c>
      <c r="J55" s="59">
        <f t="shared" si="0"/>
        <v>2546.9760000000001</v>
      </c>
      <c r="K55" s="59">
        <f t="shared" si="1"/>
        <v>31.837199999999999</v>
      </c>
      <c r="L55" s="59">
        <f t="shared" si="2"/>
        <v>31.837199999999999</v>
      </c>
      <c r="M55" s="59">
        <f t="shared" si="3"/>
        <v>31.837199999999999</v>
      </c>
      <c r="N55" s="59">
        <f t="shared" si="4"/>
        <v>636.74400000000003</v>
      </c>
      <c r="O55" s="59">
        <f t="shared" si="5"/>
        <v>3279.2316000000001</v>
      </c>
      <c r="P55" s="30" t="s">
        <v>3420</v>
      </c>
      <c r="Q55" s="30" t="s">
        <v>3419</v>
      </c>
      <c r="R55" s="30" t="s">
        <v>2773</v>
      </c>
      <c r="S55" s="30" t="s">
        <v>3421</v>
      </c>
      <c r="T55" s="30" t="s">
        <v>3422</v>
      </c>
      <c r="U55" s="61">
        <v>4038653166244</v>
      </c>
      <c r="V55" s="67">
        <v>0.22</v>
      </c>
    </row>
    <row r="56" spans="1:22" s="63" customFormat="1" x14ac:dyDescent="0.25">
      <c r="A56" s="30" t="s">
        <v>3423</v>
      </c>
      <c r="B56" s="30" t="s">
        <v>2770</v>
      </c>
      <c r="C56" s="60" t="s">
        <v>2768</v>
      </c>
      <c r="D56" s="62">
        <v>32.495100000000001</v>
      </c>
      <c r="E56" s="60">
        <v>20</v>
      </c>
      <c r="F56" s="60">
        <v>1</v>
      </c>
      <c r="G56" s="60">
        <v>1</v>
      </c>
      <c r="H56" s="60">
        <v>1</v>
      </c>
      <c r="I56" s="60">
        <v>5</v>
      </c>
      <c r="J56" s="59">
        <f t="shared" si="0"/>
        <v>649.90200000000004</v>
      </c>
      <c r="K56" s="59">
        <f t="shared" si="1"/>
        <v>32.495100000000001</v>
      </c>
      <c r="L56" s="59">
        <f t="shared" si="2"/>
        <v>32.495100000000001</v>
      </c>
      <c r="M56" s="59">
        <f t="shared" si="3"/>
        <v>32.495100000000001</v>
      </c>
      <c r="N56" s="59">
        <f t="shared" si="4"/>
        <v>162.47550000000001</v>
      </c>
      <c r="O56" s="59">
        <f t="shared" si="5"/>
        <v>909.86279999999999</v>
      </c>
      <c r="P56" s="30" t="s">
        <v>3425</v>
      </c>
      <c r="Q56" s="30" t="s">
        <v>3424</v>
      </c>
      <c r="R56" s="30" t="s">
        <v>2773</v>
      </c>
      <c r="S56" s="30" t="s">
        <v>2957</v>
      </c>
      <c r="T56" s="30" t="s">
        <v>3426</v>
      </c>
      <c r="U56" s="61">
        <v>4038653179459</v>
      </c>
      <c r="V56" s="67">
        <v>0.22</v>
      </c>
    </row>
    <row r="57" spans="1:22" s="63" customFormat="1" x14ac:dyDescent="0.25">
      <c r="A57" s="30" t="s">
        <v>3427</v>
      </c>
      <c r="B57" s="30" t="s">
        <v>2770</v>
      </c>
      <c r="C57" s="60" t="s">
        <v>2768</v>
      </c>
      <c r="D57" s="62">
        <v>33.527099999999997</v>
      </c>
      <c r="E57" s="60">
        <v>20</v>
      </c>
      <c r="F57" s="60">
        <v>1</v>
      </c>
      <c r="G57" s="60">
        <v>1</v>
      </c>
      <c r="H57" s="60">
        <v>1</v>
      </c>
      <c r="I57" s="60"/>
      <c r="J57" s="59">
        <f t="shared" si="0"/>
        <v>670.54199999999992</v>
      </c>
      <c r="K57" s="59">
        <f t="shared" si="1"/>
        <v>33.527099999999997</v>
      </c>
      <c r="L57" s="59">
        <f t="shared" si="2"/>
        <v>33.527099999999997</v>
      </c>
      <c r="M57" s="59">
        <f t="shared" si="3"/>
        <v>33.527099999999997</v>
      </c>
      <c r="N57" s="59">
        <f t="shared" si="4"/>
        <v>0</v>
      </c>
      <c r="O57" s="59">
        <f t="shared" si="5"/>
        <v>771.12329999999997</v>
      </c>
      <c r="P57" s="30" t="s">
        <v>3427</v>
      </c>
      <c r="Q57" s="30" t="s">
        <v>3428</v>
      </c>
      <c r="R57" s="30" t="s">
        <v>2773</v>
      </c>
      <c r="S57" s="30" t="s">
        <v>3106</v>
      </c>
      <c r="T57" s="30" t="s">
        <v>3429</v>
      </c>
      <c r="U57" s="61">
        <v>4038653180585</v>
      </c>
      <c r="V57" s="67">
        <v>0.22</v>
      </c>
    </row>
    <row r="58" spans="1:22" s="63" customFormat="1" x14ac:dyDescent="0.25">
      <c r="A58" s="30" t="s">
        <v>3430</v>
      </c>
      <c r="B58" s="30" t="s">
        <v>2770</v>
      </c>
      <c r="C58" s="60" t="s">
        <v>2768</v>
      </c>
      <c r="D58" s="62">
        <v>36.554299999999998</v>
      </c>
      <c r="E58" s="60">
        <v>40</v>
      </c>
      <c r="F58" s="60">
        <v>1</v>
      </c>
      <c r="G58" s="60">
        <v>1</v>
      </c>
      <c r="H58" s="60">
        <v>1</v>
      </c>
      <c r="I58" s="60"/>
      <c r="J58" s="59">
        <f t="shared" si="0"/>
        <v>1462.172</v>
      </c>
      <c r="K58" s="59">
        <f t="shared" si="1"/>
        <v>36.554299999999998</v>
      </c>
      <c r="L58" s="59">
        <f t="shared" si="2"/>
        <v>36.554299999999998</v>
      </c>
      <c r="M58" s="59">
        <f t="shared" si="3"/>
        <v>36.554299999999998</v>
      </c>
      <c r="N58" s="59">
        <f t="shared" si="4"/>
        <v>0</v>
      </c>
      <c r="O58" s="59">
        <f t="shared" si="5"/>
        <v>1571.8349000000001</v>
      </c>
      <c r="P58" s="30" t="s">
        <v>3430</v>
      </c>
      <c r="Q58" s="30" t="s">
        <v>3431</v>
      </c>
      <c r="R58" s="30" t="s">
        <v>2773</v>
      </c>
      <c r="S58" s="30" t="s">
        <v>86</v>
      </c>
      <c r="T58" s="30" t="s">
        <v>3432</v>
      </c>
      <c r="U58" s="61">
        <v>4038653020478</v>
      </c>
      <c r="V58" s="67">
        <v>0.22</v>
      </c>
    </row>
    <row r="59" spans="1:22" s="63" customFormat="1" x14ac:dyDescent="0.25">
      <c r="A59" s="30" t="s">
        <v>3433</v>
      </c>
      <c r="B59" s="30" t="s">
        <v>2770</v>
      </c>
      <c r="C59" s="60" t="s">
        <v>2768</v>
      </c>
      <c r="D59" s="62">
        <v>37.470199999999998</v>
      </c>
      <c r="E59" s="60">
        <v>40</v>
      </c>
      <c r="F59" s="60">
        <v>1</v>
      </c>
      <c r="G59" s="60">
        <v>1</v>
      </c>
      <c r="H59" s="60">
        <v>1</v>
      </c>
      <c r="I59" s="60">
        <v>5</v>
      </c>
      <c r="J59" s="59">
        <f t="shared" si="0"/>
        <v>1498.808</v>
      </c>
      <c r="K59" s="59">
        <f t="shared" si="1"/>
        <v>37.470199999999998</v>
      </c>
      <c r="L59" s="59">
        <f t="shared" si="2"/>
        <v>37.470199999999998</v>
      </c>
      <c r="M59" s="59">
        <f t="shared" si="3"/>
        <v>37.470199999999998</v>
      </c>
      <c r="N59" s="59">
        <f t="shared" si="4"/>
        <v>187.351</v>
      </c>
      <c r="O59" s="59">
        <f t="shared" si="5"/>
        <v>1798.5695999999998</v>
      </c>
      <c r="P59" s="30" t="s">
        <v>3435</v>
      </c>
      <c r="Q59" s="30" t="s">
        <v>3434</v>
      </c>
      <c r="R59" s="30" t="s">
        <v>2773</v>
      </c>
      <c r="S59" s="30" t="s">
        <v>3436</v>
      </c>
      <c r="T59" s="30" t="s">
        <v>3437</v>
      </c>
      <c r="U59" s="61">
        <v>4038653178018</v>
      </c>
      <c r="V59" s="67">
        <v>0.22</v>
      </c>
    </row>
    <row r="60" spans="1:22" s="63" customFormat="1" x14ac:dyDescent="0.25">
      <c r="A60" s="30" t="s">
        <v>3438</v>
      </c>
      <c r="B60" s="30" t="s">
        <v>2770</v>
      </c>
      <c r="C60" s="60" t="s">
        <v>2768</v>
      </c>
      <c r="D60" s="62">
        <v>37.990499999999997</v>
      </c>
      <c r="E60" s="60">
        <v>40</v>
      </c>
      <c r="F60" s="60">
        <v>1</v>
      </c>
      <c r="G60" s="60">
        <v>1</v>
      </c>
      <c r="H60" s="60">
        <v>1</v>
      </c>
      <c r="I60" s="60"/>
      <c r="J60" s="59">
        <f t="shared" si="0"/>
        <v>1519.62</v>
      </c>
      <c r="K60" s="59">
        <f t="shared" si="1"/>
        <v>37.990499999999997</v>
      </c>
      <c r="L60" s="59">
        <f t="shared" si="2"/>
        <v>37.990499999999997</v>
      </c>
      <c r="M60" s="59">
        <f t="shared" si="3"/>
        <v>37.990499999999997</v>
      </c>
      <c r="N60" s="59">
        <f t="shared" si="4"/>
        <v>0</v>
      </c>
      <c r="O60" s="59">
        <f t="shared" si="5"/>
        <v>1633.5914999999995</v>
      </c>
      <c r="P60" s="30" t="s">
        <v>3438</v>
      </c>
      <c r="Q60" s="30" t="s">
        <v>3439</v>
      </c>
      <c r="R60" s="30" t="s">
        <v>2773</v>
      </c>
      <c r="S60" s="30" t="s">
        <v>3279</v>
      </c>
      <c r="T60" s="30" t="s">
        <v>3440</v>
      </c>
      <c r="U60" s="61">
        <v>4038653178124</v>
      </c>
      <c r="V60" s="67">
        <v>0.22</v>
      </c>
    </row>
    <row r="61" spans="1:22" s="63" customFormat="1" x14ac:dyDescent="0.25">
      <c r="A61" s="30" t="s">
        <v>3441</v>
      </c>
      <c r="B61" s="30" t="s">
        <v>2770</v>
      </c>
      <c r="C61" s="60" t="s">
        <v>2768</v>
      </c>
      <c r="D61" s="62">
        <v>38.085099999999997</v>
      </c>
      <c r="E61" s="60">
        <v>40</v>
      </c>
      <c r="F61" s="60">
        <v>1</v>
      </c>
      <c r="G61" s="60">
        <v>1</v>
      </c>
      <c r="H61" s="60">
        <v>1</v>
      </c>
      <c r="I61" s="60"/>
      <c r="J61" s="59">
        <f t="shared" si="0"/>
        <v>1523.404</v>
      </c>
      <c r="K61" s="59">
        <f t="shared" si="1"/>
        <v>38.085099999999997</v>
      </c>
      <c r="L61" s="59">
        <f t="shared" si="2"/>
        <v>38.085099999999997</v>
      </c>
      <c r="M61" s="59">
        <f t="shared" si="3"/>
        <v>38.085099999999997</v>
      </c>
      <c r="N61" s="59">
        <f t="shared" si="4"/>
        <v>0</v>
      </c>
      <c r="O61" s="59">
        <f t="shared" si="5"/>
        <v>1637.6593</v>
      </c>
      <c r="P61" s="30" t="s">
        <v>3441</v>
      </c>
      <c r="Q61" s="30" t="s">
        <v>3442</v>
      </c>
      <c r="R61" s="30" t="s">
        <v>2773</v>
      </c>
      <c r="S61" s="30" t="s">
        <v>3279</v>
      </c>
      <c r="T61" s="30" t="s">
        <v>3443</v>
      </c>
      <c r="U61" s="61">
        <v>4038653207268</v>
      </c>
      <c r="V61" s="67">
        <v>0.22</v>
      </c>
    </row>
    <row r="62" spans="1:22" s="63" customFormat="1" x14ac:dyDescent="0.25">
      <c r="A62" s="30" t="s">
        <v>3444</v>
      </c>
      <c r="B62" s="30" t="s">
        <v>2770</v>
      </c>
      <c r="C62" s="60" t="s">
        <v>2768</v>
      </c>
      <c r="D62" s="62">
        <v>38.411900000000003</v>
      </c>
      <c r="E62" s="60">
        <v>20</v>
      </c>
      <c r="F62" s="60">
        <v>1</v>
      </c>
      <c r="G62" s="60">
        <v>1</v>
      </c>
      <c r="H62" s="60">
        <v>1</v>
      </c>
      <c r="I62" s="60"/>
      <c r="J62" s="59">
        <f t="shared" si="0"/>
        <v>768.23800000000006</v>
      </c>
      <c r="K62" s="59">
        <f t="shared" si="1"/>
        <v>38.411900000000003</v>
      </c>
      <c r="L62" s="59">
        <f t="shared" si="2"/>
        <v>38.411900000000003</v>
      </c>
      <c r="M62" s="59">
        <f t="shared" si="3"/>
        <v>38.411900000000003</v>
      </c>
      <c r="N62" s="59">
        <f t="shared" si="4"/>
        <v>0</v>
      </c>
      <c r="O62" s="59">
        <f t="shared" si="5"/>
        <v>883.47370000000024</v>
      </c>
      <c r="P62" s="30" t="s">
        <v>3446</v>
      </c>
      <c r="Q62" s="30" t="s">
        <v>3445</v>
      </c>
      <c r="R62" s="30" t="s">
        <v>2773</v>
      </c>
      <c r="S62" s="30" t="s">
        <v>3279</v>
      </c>
      <c r="T62" s="30" t="s">
        <v>3447</v>
      </c>
      <c r="U62" s="61">
        <v>4038653178117</v>
      </c>
      <c r="V62" s="67">
        <v>0.22</v>
      </c>
    </row>
    <row r="63" spans="1:22" s="63" customFormat="1" x14ac:dyDescent="0.25">
      <c r="A63" s="30" t="s">
        <v>3448</v>
      </c>
      <c r="B63" s="30" t="s">
        <v>2770</v>
      </c>
      <c r="C63" s="60" t="s">
        <v>2768</v>
      </c>
      <c r="D63" s="62">
        <v>38.5839</v>
      </c>
      <c r="E63" s="60">
        <v>40</v>
      </c>
      <c r="F63" s="60">
        <v>1</v>
      </c>
      <c r="G63" s="60">
        <v>1</v>
      </c>
      <c r="H63" s="60">
        <v>1</v>
      </c>
      <c r="I63" s="60"/>
      <c r="J63" s="59">
        <f t="shared" si="0"/>
        <v>1543.356</v>
      </c>
      <c r="K63" s="59">
        <f t="shared" si="1"/>
        <v>38.5839</v>
      </c>
      <c r="L63" s="59">
        <f t="shared" si="2"/>
        <v>38.5839</v>
      </c>
      <c r="M63" s="59">
        <f t="shared" si="3"/>
        <v>38.5839</v>
      </c>
      <c r="N63" s="59">
        <f t="shared" si="4"/>
        <v>0</v>
      </c>
      <c r="O63" s="59">
        <f t="shared" si="5"/>
        <v>1659.1077000000002</v>
      </c>
      <c r="P63" s="30" t="s">
        <v>3448</v>
      </c>
      <c r="Q63" s="30" t="s">
        <v>3449</v>
      </c>
      <c r="R63" s="30" t="s">
        <v>2773</v>
      </c>
      <c r="S63" s="30" t="s">
        <v>3376</v>
      </c>
      <c r="T63" s="30" t="s">
        <v>3450</v>
      </c>
      <c r="U63" s="61">
        <v>4038653052936</v>
      </c>
      <c r="V63" s="67">
        <v>0.22</v>
      </c>
    </row>
    <row r="64" spans="1:22" s="63" customFormat="1" x14ac:dyDescent="0.25">
      <c r="A64" s="30" t="s">
        <v>3451</v>
      </c>
      <c r="B64" s="30" t="s">
        <v>2770</v>
      </c>
      <c r="C64" s="60" t="s">
        <v>2768</v>
      </c>
      <c r="D64" s="62">
        <v>38.5839</v>
      </c>
      <c r="E64" s="60">
        <v>40</v>
      </c>
      <c r="F64" s="60">
        <v>1</v>
      </c>
      <c r="G64" s="60">
        <v>1</v>
      </c>
      <c r="H64" s="60">
        <v>1</v>
      </c>
      <c r="I64" s="60">
        <v>6</v>
      </c>
      <c r="J64" s="59">
        <f t="shared" ref="J64:J127" si="6">$D64*E64</f>
        <v>1543.356</v>
      </c>
      <c r="K64" s="59">
        <f t="shared" ref="K64:K127" si="7">$D64*F64</f>
        <v>38.5839</v>
      </c>
      <c r="L64" s="59">
        <f t="shared" ref="L64:L127" si="8">$D64*G64</f>
        <v>38.5839</v>
      </c>
      <c r="M64" s="59">
        <f t="shared" ref="M64:M127" si="9">$D64*H64</f>
        <v>38.5839</v>
      </c>
      <c r="N64" s="59">
        <f t="shared" ref="N64:N127" si="10">$D64*I64</f>
        <v>231.5034</v>
      </c>
      <c r="O64" s="59">
        <f t="shared" ref="O64:O127" si="11">SUM(J64:N64)</f>
        <v>1890.6111000000003</v>
      </c>
      <c r="P64" s="30" t="s">
        <v>3451</v>
      </c>
      <c r="Q64" s="30" t="s">
        <v>3452</v>
      </c>
      <c r="R64" s="30" t="s">
        <v>2773</v>
      </c>
      <c r="S64" s="30" t="s">
        <v>3376</v>
      </c>
      <c r="T64" s="30" t="s">
        <v>3453</v>
      </c>
      <c r="U64" s="61">
        <v>4038653052943</v>
      </c>
      <c r="V64" s="67">
        <v>0.22</v>
      </c>
    </row>
    <row r="65" spans="1:22" s="63" customFormat="1" x14ac:dyDescent="0.25">
      <c r="A65" s="30" t="s">
        <v>3454</v>
      </c>
      <c r="B65" s="30" t="s">
        <v>2770</v>
      </c>
      <c r="C65" s="60" t="s">
        <v>2768</v>
      </c>
      <c r="D65" s="62">
        <v>40.286700000000003</v>
      </c>
      <c r="E65" s="60">
        <v>40</v>
      </c>
      <c r="F65" s="60">
        <v>1</v>
      </c>
      <c r="G65" s="60">
        <v>1</v>
      </c>
      <c r="H65" s="60">
        <v>1</v>
      </c>
      <c r="I65" s="60">
        <v>14</v>
      </c>
      <c r="J65" s="59">
        <f t="shared" si="6"/>
        <v>1611.4680000000001</v>
      </c>
      <c r="K65" s="59">
        <f t="shared" si="7"/>
        <v>40.286700000000003</v>
      </c>
      <c r="L65" s="59">
        <f t="shared" si="8"/>
        <v>40.286700000000003</v>
      </c>
      <c r="M65" s="59">
        <f t="shared" si="9"/>
        <v>40.286700000000003</v>
      </c>
      <c r="N65" s="59">
        <f t="shared" si="10"/>
        <v>564.01380000000006</v>
      </c>
      <c r="O65" s="59">
        <f t="shared" si="11"/>
        <v>2296.3419000000004</v>
      </c>
      <c r="P65" s="30" t="s">
        <v>3456</v>
      </c>
      <c r="Q65" s="30" t="s">
        <v>3455</v>
      </c>
      <c r="R65" s="30" t="s">
        <v>2773</v>
      </c>
      <c r="S65" s="30" t="s">
        <v>1487</v>
      </c>
      <c r="T65" s="30" t="s">
        <v>3457</v>
      </c>
      <c r="U65" s="61">
        <v>4038653177974</v>
      </c>
      <c r="V65" s="67">
        <v>0.22</v>
      </c>
    </row>
    <row r="66" spans="1:22" s="63" customFormat="1" ht="30" x14ac:dyDescent="0.25">
      <c r="A66" s="30" t="s">
        <v>3458</v>
      </c>
      <c r="B66" s="30" t="s">
        <v>2770</v>
      </c>
      <c r="C66" s="60" t="s">
        <v>2768</v>
      </c>
      <c r="D66" s="62">
        <v>40.617800000000003</v>
      </c>
      <c r="E66" s="60">
        <v>40</v>
      </c>
      <c r="F66" s="60">
        <v>1</v>
      </c>
      <c r="G66" s="60">
        <v>1</v>
      </c>
      <c r="H66" s="60">
        <v>1</v>
      </c>
      <c r="I66" s="60"/>
      <c r="J66" s="59">
        <f t="shared" si="6"/>
        <v>1624.712</v>
      </c>
      <c r="K66" s="59">
        <f t="shared" si="7"/>
        <v>40.617800000000003</v>
      </c>
      <c r="L66" s="59">
        <f t="shared" si="8"/>
        <v>40.617800000000003</v>
      </c>
      <c r="M66" s="59">
        <f t="shared" si="9"/>
        <v>40.617800000000003</v>
      </c>
      <c r="N66" s="59">
        <f t="shared" si="10"/>
        <v>0</v>
      </c>
      <c r="O66" s="59">
        <f t="shared" si="11"/>
        <v>1746.5654</v>
      </c>
      <c r="P66" s="30" t="s">
        <v>3460</v>
      </c>
      <c r="Q66" s="30" t="s">
        <v>3459</v>
      </c>
      <c r="R66" s="30" t="s">
        <v>2773</v>
      </c>
      <c r="S66" s="30" t="s">
        <v>3279</v>
      </c>
      <c r="T66" s="30" t="s">
        <v>3461</v>
      </c>
      <c r="U66" s="61">
        <v>4038653176489</v>
      </c>
      <c r="V66" s="67">
        <v>0.22</v>
      </c>
    </row>
    <row r="67" spans="1:22" s="63" customFormat="1" x14ac:dyDescent="0.25">
      <c r="A67" s="30" t="s">
        <v>3462</v>
      </c>
      <c r="B67" s="30" t="s">
        <v>2770</v>
      </c>
      <c r="C67" s="60" t="s">
        <v>2768</v>
      </c>
      <c r="D67" s="62">
        <v>40.617800000000003</v>
      </c>
      <c r="E67" s="60">
        <v>40</v>
      </c>
      <c r="F67" s="60">
        <v>1</v>
      </c>
      <c r="G67" s="60">
        <v>1</v>
      </c>
      <c r="H67" s="60">
        <v>1</v>
      </c>
      <c r="I67" s="60"/>
      <c r="J67" s="59">
        <f t="shared" si="6"/>
        <v>1624.712</v>
      </c>
      <c r="K67" s="59">
        <f t="shared" si="7"/>
        <v>40.617800000000003</v>
      </c>
      <c r="L67" s="59">
        <f t="shared" si="8"/>
        <v>40.617800000000003</v>
      </c>
      <c r="M67" s="59">
        <f t="shared" si="9"/>
        <v>40.617800000000003</v>
      </c>
      <c r="N67" s="59">
        <f t="shared" si="10"/>
        <v>0</v>
      </c>
      <c r="O67" s="59">
        <f t="shared" si="11"/>
        <v>1746.5654</v>
      </c>
      <c r="P67" s="30" t="s">
        <v>3464</v>
      </c>
      <c r="Q67" s="30" t="s">
        <v>3463</v>
      </c>
      <c r="R67" s="30" t="s">
        <v>2773</v>
      </c>
      <c r="S67" s="30" t="s">
        <v>3279</v>
      </c>
      <c r="T67" s="30" t="s">
        <v>3465</v>
      </c>
      <c r="U67" s="61">
        <v>4038653176496</v>
      </c>
      <c r="V67" s="67">
        <v>0.22</v>
      </c>
    </row>
    <row r="68" spans="1:22" s="63" customFormat="1" ht="30" x14ac:dyDescent="0.25">
      <c r="A68" s="30" t="s">
        <v>3466</v>
      </c>
      <c r="B68" s="30" t="s">
        <v>2770</v>
      </c>
      <c r="C68" s="60" t="s">
        <v>2768</v>
      </c>
      <c r="D68" s="62">
        <v>40.617800000000003</v>
      </c>
      <c r="E68" s="60">
        <v>40</v>
      </c>
      <c r="F68" s="60">
        <v>1</v>
      </c>
      <c r="G68" s="60">
        <v>1</v>
      </c>
      <c r="H68" s="60">
        <v>1</v>
      </c>
      <c r="I68" s="60"/>
      <c r="J68" s="59">
        <f t="shared" si="6"/>
        <v>1624.712</v>
      </c>
      <c r="K68" s="59">
        <f t="shared" si="7"/>
        <v>40.617800000000003</v>
      </c>
      <c r="L68" s="59">
        <f t="shared" si="8"/>
        <v>40.617800000000003</v>
      </c>
      <c r="M68" s="59">
        <f t="shared" si="9"/>
        <v>40.617800000000003</v>
      </c>
      <c r="N68" s="59">
        <f t="shared" si="10"/>
        <v>0</v>
      </c>
      <c r="O68" s="59">
        <f t="shared" si="11"/>
        <v>1746.5654</v>
      </c>
      <c r="P68" s="30" t="s">
        <v>3468</v>
      </c>
      <c r="Q68" s="30" t="s">
        <v>3467</v>
      </c>
      <c r="R68" s="30" t="s">
        <v>2773</v>
      </c>
      <c r="S68" s="30" t="s">
        <v>3279</v>
      </c>
      <c r="T68" s="30" t="s">
        <v>3469</v>
      </c>
      <c r="U68" s="61">
        <v>4038653176502</v>
      </c>
      <c r="V68" s="67">
        <v>0.22</v>
      </c>
    </row>
    <row r="69" spans="1:22" s="63" customFormat="1" x14ac:dyDescent="0.25">
      <c r="A69" s="30" t="s">
        <v>3470</v>
      </c>
      <c r="B69" s="30" t="s">
        <v>2770</v>
      </c>
      <c r="C69" s="60" t="s">
        <v>2768</v>
      </c>
      <c r="D69" s="62">
        <v>40.617800000000003</v>
      </c>
      <c r="E69" s="60">
        <v>40</v>
      </c>
      <c r="F69" s="60">
        <v>1</v>
      </c>
      <c r="G69" s="60">
        <v>1</v>
      </c>
      <c r="H69" s="60">
        <v>1</v>
      </c>
      <c r="I69" s="60">
        <v>5</v>
      </c>
      <c r="J69" s="59">
        <f t="shared" si="6"/>
        <v>1624.712</v>
      </c>
      <c r="K69" s="59">
        <f t="shared" si="7"/>
        <v>40.617800000000003</v>
      </c>
      <c r="L69" s="59">
        <f t="shared" si="8"/>
        <v>40.617800000000003</v>
      </c>
      <c r="M69" s="59">
        <f t="shared" si="9"/>
        <v>40.617800000000003</v>
      </c>
      <c r="N69" s="59">
        <f t="shared" si="10"/>
        <v>203.089</v>
      </c>
      <c r="O69" s="59">
        <f t="shared" si="11"/>
        <v>1949.6543999999999</v>
      </c>
      <c r="P69" s="30" t="s">
        <v>3470</v>
      </c>
      <c r="Q69" s="30" t="s">
        <v>3471</v>
      </c>
      <c r="R69" s="30" t="s">
        <v>2773</v>
      </c>
      <c r="S69" s="30" t="s">
        <v>3279</v>
      </c>
      <c r="T69" s="30" t="s">
        <v>3472</v>
      </c>
      <c r="U69" s="61">
        <v>4038653176519</v>
      </c>
      <c r="V69" s="67">
        <v>0.22</v>
      </c>
    </row>
    <row r="70" spans="1:22" s="63" customFormat="1" ht="30" x14ac:dyDescent="0.25">
      <c r="A70" s="30" t="s">
        <v>3473</v>
      </c>
      <c r="B70" s="30" t="s">
        <v>2770</v>
      </c>
      <c r="C70" s="60" t="s">
        <v>2768</v>
      </c>
      <c r="D70" s="62">
        <v>40.617800000000003</v>
      </c>
      <c r="E70" s="60">
        <v>40</v>
      </c>
      <c r="F70" s="60">
        <v>1</v>
      </c>
      <c r="G70" s="60">
        <v>1</v>
      </c>
      <c r="H70" s="60">
        <v>1</v>
      </c>
      <c r="I70" s="60">
        <v>5</v>
      </c>
      <c r="J70" s="59">
        <f t="shared" si="6"/>
        <v>1624.712</v>
      </c>
      <c r="K70" s="59">
        <f t="shared" si="7"/>
        <v>40.617800000000003</v>
      </c>
      <c r="L70" s="59">
        <f t="shared" si="8"/>
        <v>40.617800000000003</v>
      </c>
      <c r="M70" s="59">
        <f t="shared" si="9"/>
        <v>40.617800000000003</v>
      </c>
      <c r="N70" s="59">
        <f t="shared" si="10"/>
        <v>203.089</v>
      </c>
      <c r="O70" s="59">
        <f t="shared" si="11"/>
        <v>1949.6543999999999</v>
      </c>
      <c r="P70" s="30" t="s">
        <v>3475</v>
      </c>
      <c r="Q70" s="30" t="s">
        <v>3474</v>
      </c>
      <c r="R70" s="30" t="s">
        <v>2773</v>
      </c>
      <c r="S70" s="30" t="s">
        <v>3279</v>
      </c>
      <c r="T70" s="30" t="s">
        <v>3476</v>
      </c>
      <c r="U70" s="61">
        <v>4038653176533</v>
      </c>
      <c r="V70" s="67">
        <v>0.22</v>
      </c>
    </row>
    <row r="71" spans="1:22" s="63" customFormat="1" ht="30" x14ac:dyDescent="0.25">
      <c r="A71" s="30" t="s">
        <v>3477</v>
      </c>
      <c r="B71" s="30" t="s">
        <v>2770</v>
      </c>
      <c r="C71" s="60" t="s">
        <v>2768</v>
      </c>
      <c r="D71" s="62">
        <v>40.617800000000003</v>
      </c>
      <c r="E71" s="60">
        <v>40</v>
      </c>
      <c r="F71" s="60">
        <v>1</v>
      </c>
      <c r="G71" s="60">
        <v>1</v>
      </c>
      <c r="H71" s="60">
        <v>1</v>
      </c>
      <c r="I71" s="60">
        <v>5</v>
      </c>
      <c r="J71" s="59">
        <f t="shared" si="6"/>
        <v>1624.712</v>
      </c>
      <c r="K71" s="59">
        <f t="shared" si="7"/>
        <v>40.617800000000003</v>
      </c>
      <c r="L71" s="59">
        <f t="shared" si="8"/>
        <v>40.617800000000003</v>
      </c>
      <c r="M71" s="59">
        <f t="shared" si="9"/>
        <v>40.617800000000003</v>
      </c>
      <c r="N71" s="59">
        <f t="shared" si="10"/>
        <v>203.089</v>
      </c>
      <c r="O71" s="59">
        <f t="shared" si="11"/>
        <v>1949.6543999999999</v>
      </c>
      <c r="P71" s="30" t="s">
        <v>3479</v>
      </c>
      <c r="Q71" s="30" t="s">
        <v>3478</v>
      </c>
      <c r="R71" s="30" t="s">
        <v>2773</v>
      </c>
      <c r="S71" s="30" t="s">
        <v>3279</v>
      </c>
      <c r="T71" s="30" t="s">
        <v>3480</v>
      </c>
      <c r="U71" s="61">
        <v>4038653176540</v>
      </c>
      <c r="V71" s="67">
        <v>0.22</v>
      </c>
    </row>
    <row r="72" spans="1:22" s="63" customFormat="1" x14ac:dyDescent="0.25">
      <c r="A72" s="30" t="s">
        <v>3481</v>
      </c>
      <c r="B72" s="30" t="s">
        <v>2770</v>
      </c>
      <c r="C72" s="60" t="s">
        <v>2768</v>
      </c>
      <c r="D72" s="62">
        <v>41.6541</v>
      </c>
      <c r="E72" s="60">
        <v>40</v>
      </c>
      <c r="F72" s="60">
        <v>1</v>
      </c>
      <c r="G72" s="60">
        <v>1</v>
      </c>
      <c r="H72" s="60">
        <v>1</v>
      </c>
      <c r="I72" s="60"/>
      <c r="J72" s="59">
        <f t="shared" si="6"/>
        <v>1666.164</v>
      </c>
      <c r="K72" s="59">
        <f t="shared" si="7"/>
        <v>41.6541</v>
      </c>
      <c r="L72" s="59">
        <f t="shared" si="8"/>
        <v>41.6541</v>
      </c>
      <c r="M72" s="59">
        <f t="shared" si="9"/>
        <v>41.6541</v>
      </c>
      <c r="N72" s="59">
        <f t="shared" si="10"/>
        <v>0</v>
      </c>
      <c r="O72" s="59">
        <f t="shared" si="11"/>
        <v>1791.1262999999999</v>
      </c>
      <c r="P72" s="30" t="s">
        <v>3481</v>
      </c>
      <c r="Q72" s="30" t="s">
        <v>3482</v>
      </c>
      <c r="R72" s="30" t="s">
        <v>2773</v>
      </c>
      <c r="S72" s="30" t="s">
        <v>3401</v>
      </c>
      <c r="T72" s="30" t="s">
        <v>3483</v>
      </c>
      <c r="U72" s="61">
        <v>4038653176571</v>
      </c>
      <c r="V72" s="67">
        <v>0.22</v>
      </c>
    </row>
    <row r="73" spans="1:22" s="63" customFormat="1" x14ac:dyDescent="0.25">
      <c r="A73" s="30" t="s">
        <v>3484</v>
      </c>
      <c r="B73" s="30" t="s">
        <v>2770</v>
      </c>
      <c r="C73" s="60" t="s">
        <v>2768</v>
      </c>
      <c r="D73" s="62">
        <v>41.886299999999999</v>
      </c>
      <c r="E73" s="60">
        <v>40</v>
      </c>
      <c r="F73" s="60">
        <v>1</v>
      </c>
      <c r="G73" s="60">
        <v>1</v>
      </c>
      <c r="H73" s="60">
        <v>1</v>
      </c>
      <c r="I73" s="60"/>
      <c r="J73" s="59">
        <f t="shared" si="6"/>
        <v>1675.452</v>
      </c>
      <c r="K73" s="59">
        <f t="shared" si="7"/>
        <v>41.886299999999999</v>
      </c>
      <c r="L73" s="59">
        <f t="shared" si="8"/>
        <v>41.886299999999999</v>
      </c>
      <c r="M73" s="59">
        <f t="shared" si="9"/>
        <v>41.886299999999999</v>
      </c>
      <c r="N73" s="59">
        <f t="shared" si="10"/>
        <v>0</v>
      </c>
      <c r="O73" s="59">
        <f t="shared" si="11"/>
        <v>1801.1108999999997</v>
      </c>
      <c r="P73" s="30" t="s">
        <v>3486</v>
      </c>
      <c r="Q73" s="30" t="s">
        <v>3485</v>
      </c>
      <c r="R73" s="30" t="s">
        <v>2773</v>
      </c>
      <c r="S73" s="30" t="s">
        <v>3421</v>
      </c>
      <c r="T73" s="30" t="s">
        <v>3487</v>
      </c>
      <c r="U73" s="61">
        <v>4038653166350</v>
      </c>
      <c r="V73" s="67">
        <v>0.22</v>
      </c>
    </row>
    <row r="74" spans="1:22" s="63" customFormat="1" x14ac:dyDescent="0.25">
      <c r="A74" s="30" t="s">
        <v>3488</v>
      </c>
      <c r="B74" s="30" t="s">
        <v>2770</v>
      </c>
      <c r="C74" s="60" t="s">
        <v>2768</v>
      </c>
      <c r="D74" s="62">
        <v>43.7181</v>
      </c>
      <c r="E74" s="60">
        <v>40</v>
      </c>
      <c r="F74" s="60">
        <v>1</v>
      </c>
      <c r="G74" s="60">
        <v>1</v>
      </c>
      <c r="H74" s="60">
        <v>1</v>
      </c>
      <c r="I74" s="60">
        <v>5</v>
      </c>
      <c r="J74" s="59">
        <f t="shared" si="6"/>
        <v>1748.7239999999999</v>
      </c>
      <c r="K74" s="59">
        <f t="shared" si="7"/>
        <v>43.7181</v>
      </c>
      <c r="L74" s="59">
        <f t="shared" si="8"/>
        <v>43.7181</v>
      </c>
      <c r="M74" s="59">
        <f t="shared" si="9"/>
        <v>43.7181</v>
      </c>
      <c r="N74" s="59">
        <f t="shared" si="10"/>
        <v>218.59049999999999</v>
      </c>
      <c r="O74" s="59">
        <f t="shared" si="11"/>
        <v>2098.4688000000001</v>
      </c>
      <c r="P74" s="30" t="s">
        <v>3488</v>
      </c>
      <c r="Q74" s="30" t="s">
        <v>3489</v>
      </c>
      <c r="R74" s="30" t="s">
        <v>2773</v>
      </c>
      <c r="S74" s="30" t="s">
        <v>1487</v>
      </c>
      <c r="T74" s="30" t="s">
        <v>3490</v>
      </c>
      <c r="U74" s="61">
        <v>4038653177998</v>
      </c>
      <c r="V74" s="67">
        <v>0.22</v>
      </c>
    </row>
    <row r="75" spans="1:22" s="63" customFormat="1" x14ac:dyDescent="0.25">
      <c r="A75" s="30" t="s">
        <v>3491</v>
      </c>
      <c r="B75" s="30" t="s">
        <v>2770</v>
      </c>
      <c r="C75" s="60" t="s">
        <v>2768</v>
      </c>
      <c r="D75" s="62">
        <v>43.7181</v>
      </c>
      <c r="E75" s="60">
        <v>80</v>
      </c>
      <c r="F75" s="60">
        <v>1</v>
      </c>
      <c r="G75" s="60">
        <v>1</v>
      </c>
      <c r="H75" s="60">
        <v>1</v>
      </c>
      <c r="I75" s="60">
        <v>2</v>
      </c>
      <c r="J75" s="59">
        <f t="shared" si="6"/>
        <v>3497.4479999999999</v>
      </c>
      <c r="K75" s="59">
        <f t="shared" si="7"/>
        <v>43.7181</v>
      </c>
      <c r="L75" s="59">
        <f t="shared" si="8"/>
        <v>43.7181</v>
      </c>
      <c r="M75" s="59">
        <f t="shared" si="9"/>
        <v>43.7181</v>
      </c>
      <c r="N75" s="59">
        <f t="shared" si="10"/>
        <v>87.436199999999999</v>
      </c>
      <c r="O75" s="59">
        <f t="shared" si="11"/>
        <v>3716.0385000000001</v>
      </c>
      <c r="P75" s="30" t="s">
        <v>3491</v>
      </c>
      <c r="Q75" s="30" t="s">
        <v>3492</v>
      </c>
      <c r="R75" s="30" t="s">
        <v>2773</v>
      </c>
      <c r="S75" s="30" t="s">
        <v>1487</v>
      </c>
      <c r="T75" s="30" t="s">
        <v>3493</v>
      </c>
      <c r="U75" s="61">
        <v>4038653178056</v>
      </c>
      <c r="V75" s="67">
        <v>0.22</v>
      </c>
    </row>
    <row r="76" spans="1:22" s="63" customFormat="1" x14ac:dyDescent="0.25">
      <c r="A76" s="30" t="s">
        <v>3494</v>
      </c>
      <c r="B76" s="30" t="s">
        <v>2770</v>
      </c>
      <c r="C76" s="60" t="s">
        <v>2768</v>
      </c>
      <c r="D76" s="62">
        <v>44.375999999999998</v>
      </c>
      <c r="E76" s="60">
        <v>80</v>
      </c>
      <c r="F76" s="60">
        <v>1</v>
      </c>
      <c r="G76" s="60">
        <v>1</v>
      </c>
      <c r="H76" s="60">
        <v>1</v>
      </c>
      <c r="I76" s="60">
        <v>20</v>
      </c>
      <c r="J76" s="59">
        <f t="shared" si="6"/>
        <v>3550.08</v>
      </c>
      <c r="K76" s="59">
        <f t="shared" si="7"/>
        <v>44.375999999999998</v>
      </c>
      <c r="L76" s="59">
        <f t="shared" si="8"/>
        <v>44.375999999999998</v>
      </c>
      <c r="M76" s="59">
        <f t="shared" si="9"/>
        <v>44.375999999999998</v>
      </c>
      <c r="N76" s="59">
        <f t="shared" si="10"/>
        <v>887.52</v>
      </c>
      <c r="O76" s="59">
        <f t="shared" si="11"/>
        <v>4570.728000000001</v>
      </c>
      <c r="P76" s="30" t="s">
        <v>3496</v>
      </c>
      <c r="Q76" s="30" t="s">
        <v>3495</v>
      </c>
      <c r="R76" s="30" t="s">
        <v>2773</v>
      </c>
      <c r="S76" s="30" t="s">
        <v>2957</v>
      </c>
      <c r="T76" s="30" t="s">
        <v>3497</v>
      </c>
      <c r="U76" s="61">
        <v>4038653179466</v>
      </c>
      <c r="V76" s="67">
        <v>0.22</v>
      </c>
    </row>
    <row r="77" spans="1:22" s="63" customFormat="1" x14ac:dyDescent="0.25">
      <c r="A77" s="30" t="s">
        <v>3498</v>
      </c>
      <c r="B77" s="30" t="s">
        <v>2770</v>
      </c>
      <c r="C77" s="60" t="s">
        <v>2768</v>
      </c>
      <c r="D77" s="62">
        <v>45.7348</v>
      </c>
      <c r="E77" s="60">
        <v>60</v>
      </c>
      <c r="F77" s="60">
        <v>1</v>
      </c>
      <c r="G77" s="60">
        <v>1</v>
      </c>
      <c r="H77" s="60">
        <v>1</v>
      </c>
      <c r="I77" s="60"/>
      <c r="J77" s="59">
        <f t="shared" si="6"/>
        <v>2744.0880000000002</v>
      </c>
      <c r="K77" s="59">
        <f t="shared" si="7"/>
        <v>45.7348</v>
      </c>
      <c r="L77" s="59">
        <f t="shared" si="8"/>
        <v>45.7348</v>
      </c>
      <c r="M77" s="59">
        <f t="shared" si="9"/>
        <v>45.7348</v>
      </c>
      <c r="N77" s="59">
        <f t="shared" si="10"/>
        <v>0</v>
      </c>
      <c r="O77" s="59">
        <f t="shared" si="11"/>
        <v>2881.2924000000007</v>
      </c>
      <c r="P77" s="30" t="s">
        <v>3498</v>
      </c>
      <c r="Q77" s="30" t="s">
        <v>3499</v>
      </c>
      <c r="R77" s="30" t="s">
        <v>2773</v>
      </c>
      <c r="S77" s="30" t="s">
        <v>3279</v>
      </c>
      <c r="T77" s="30" t="s">
        <v>3500</v>
      </c>
      <c r="U77" s="61">
        <v>4038653177073</v>
      </c>
      <c r="V77" s="67">
        <v>0.22</v>
      </c>
    </row>
    <row r="78" spans="1:22" s="63" customFormat="1" x14ac:dyDescent="0.25">
      <c r="A78" s="30" t="s">
        <v>3501</v>
      </c>
      <c r="B78" s="30" t="s">
        <v>2770</v>
      </c>
      <c r="C78" s="60" t="s">
        <v>2768</v>
      </c>
      <c r="D78" s="62">
        <v>45.915399999999998</v>
      </c>
      <c r="E78" s="60">
        <v>120</v>
      </c>
      <c r="F78" s="60">
        <v>1</v>
      </c>
      <c r="G78" s="60">
        <v>1</v>
      </c>
      <c r="H78" s="60">
        <v>1</v>
      </c>
      <c r="I78" s="60"/>
      <c r="J78" s="59">
        <f t="shared" si="6"/>
        <v>5509.848</v>
      </c>
      <c r="K78" s="59">
        <f t="shared" si="7"/>
        <v>45.915399999999998</v>
      </c>
      <c r="L78" s="59">
        <f t="shared" si="8"/>
        <v>45.915399999999998</v>
      </c>
      <c r="M78" s="59">
        <f t="shared" si="9"/>
        <v>45.915399999999998</v>
      </c>
      <c r="N78" s="59">
        <f t="shared" si="10"/>
        <v>0</v>
      </c>
      <c r="O78" s="59">
        <f t="shared" si="11"/>
        <v>5647.5941999999995</v>
      </c>
      <c r="P78" s="30" t="s">
        <v>3503</v>
      </c>
      <c r="Q78" s="30" t="s">
        <v>3502</v>
      </c>
      <c r="R78" s="30" t="s">
        <v>2773</v>
      </c>
      <c r="S78" s="30" t="s">
        <v>3504</v>
      </c>
      <c r="T78" s="30" t="s">
        <v>3505</v>
      </c>
      <c r="U78" s="61">
        <v>4046963469054</v>
      </c>
      <c r="V78" s="67">
        <v>0.22</v>
      </c>
    </row>
    <row r="79" spans="1:22" s="63" customFormat="1" x14ac:dyDescent="0.25">
      <c r="A79" s="30" t="s">
        <v>3506</v>
      </c>
      <c r="B79" s="30" t="s">
        <v>2770</v>
      </c>
      <c r="C79" s="60" t="s">
        <v>2768</v>
      </c>
      <c r="D79" s="62">
        <v>45.915399999999998</v>
      </c>
      <c r="E79" s="60">
        <v>400</v>
      </c>
      <c r="F79" s="60">
        <v>1</v>
      </c>
      <c r="G79" s="60">
        <v>1</v>
      </c>
      <c r="H79" s="60">
        <v>1</v>
      </c>
      <c r="I79" s="60"/>
      <c r="J79" s="59">
        <f t="shared" si="6"/>
        <v>18366.16</v>
      </c>
      <c r="K79" s="59">
        <f t="shared" si="7"/>
        <v>45.915399999999998</v>
      </c>
      <c r="L79" s="59">
        <f t="shared" si="8"/>
        <v>45.915399999999998</v>
      </c>
      <c r="M79" s="59">
        <f t="shared" si="9"/>
        <v>45.915399999999998</v>
      </c>
      <c r="N79" s="59">
        <f t="shared" si="10"/>
        <v>0</v>
      </c>
      <c r="O79" s="59">
        <f t="shared" si="11"/>
        <v>18503.906200000005</v>
      </c>
      <c r="P79" s="30" t="s">
        <v>3508</v>
      </c>
      <c r="Q79" s="30" t="s">
        <v>3507</v>
      </c>
      <c r="R79" s="30" t="s">
        <v>2773</v>
      </c>
      <c r="S79" s="30" t="s">
        <v>3504</v>
      </c>
      <c r="T79" s="30" t="s">
        <v>3509</v>
      </c>
      <c r="U79" s="61">
        <v>4046963469061</v>
      </c>
      <c r="V79" s="67">
        <v>0.22</v>
      </c>
    </row>
    <row r="80" spans="1:22" s="63" customFormat="1" x14ac:dyDescent="0.25">
      <c r="A80" s="30" t="s">
        <v>3510</v>
      </c>
      <c r="B80" s="30" t="s">
        <v>2770</v>
      </c>
      <c r="C80" s="60" t="s">
        <v>2768</v>
      </c>
      <c r="D80" s="62">
        <v>46.672199999999997</v>
      </c>
      <c r="E80" s="60">
        <v>40</v>
      </c>
      <c r="F80" s="60">
        <v>1</v>
      </c>
      <c r="G80" s="60">
        <v>1</v>
      </c>
      <c r="H80" s="60">
        <v>1</v>
      </c>
      <c r="I80" s="60"/>
      <c r="J80" s="59">
        <f t="shared" si="6"/>
        <v>1866.8879999999999</v>
      </c>
      <c r="K80" s="59">
        <f t="shared" si="7"/>
        <v>46.672199999999997</v>
      </c>
      <c r="L80" s="59">
        <f t="shared" si="8"/>
        <v>46.672199999999997</v>
      </c>
      <c r="M80" s="59">
        <f t="shared" si="9"/>
        <v>46.672199999999997</v>
      </c>
      <c r="N80" s="59">
        <f t="shared" si="10"/>
        <v>0</v>
      </c>
      <c r="O80" s="59">
        <f t="shared" si="11"/>
        <v>2006.9045999999998</v>
      </c>
      <c r="P80" s="30" t="s">
        <v>3510</v>
      </c>
      <c r="Q80" s="30" t="s">
        <v>3511</v>
      </c>
      <c r="R80" s="30" t="s">
        <v>2773</v>
      </c>
      <c r="S80" s="30" t="s">
        <v>3385</v>
      </c>
      <c r="T80" s="30" t="s">
        <v>3512</v>
      </c>
      <c r="U80" s="61">
        <v>4038653178278</v>
      </c>
      <c r="V80" s="67">
        <v>0.22</v>
      </c>
    </row>
    <row r="81" spans="1:22" s="63" customFormat="1" x14ac:dyDescent="0.25">
      <c r="A81" s="30" t="s">
        <v>3513</v>
      </c>
      <c r="B81" s="30" t="s">
        <v>2770</v>
      </c>
      <c r="C81" s="60" t="s">
        <v>2768</v>
      </c>
      <c r="D81" s="62">
        <v>46.861400000000003</v>
      </c>
      <c r="E81" s="60">
        <v>20</v>
      </c>
      <c r="F81" s="60">
        <v>1</v>
      </c>
      <c r="G81" s="60">
        <v>1</v>
      </c>
      <c r="H81" s="60">
        <v>1</v>
      </c>
      <c r="I81" s="60"/>
      <c r="J81" s="59">
        <f t="shared" si="6"/>
        <v>937.22800000000007</v>
      </c>
      <c r="K81" s="59">
        <f t="shared" si="7"/>
        <v>46.861400000000003</v>
      </c>
      <c r="L81" s="59">
        <f t="shared" si="8"/>
        <v>46.861400000000003</v>
      </c>
      <c r="M81" s="59">
        <f t="shared" si="9"/>
        <v>46.861400000000003</v>
      </c>
      <c r="N81" s="59">
        <f t="shared" si="10"/>
        <v>0</v>
      </c>
      <c r="O81" s="59">
        <f t="shared" si="11"/>
        <v>1077.8122000000001</v>
      </c>
      <c r="P81" s="30" t="s">
        <v>3515</v>
      </c>
      <c r="Q81" s="30" t="s">
        <v>3514</v>
      </c>
      <c r="R81" s="30" t="s">
        <v>2773</v>
      </c>
      <c r="S81" s="30" t="s">
        <v>3516</v>
      </c>
      <c r="T81" s="30" t="s">
        <v>3517</v>
      </c>
      <c r="U81" s="61">
        <v>4038653051526</v>
      </c>
      <c r="V81" s="67">
        <v>0.22</v>
      </c>
    </row>
    <row r="82" spans="1:22" s="63" customFormat="1" x14ac:dyDescent="0.25">
      <c r="A82" s="30" t="s">
        <v>3518</v>
      </c>
      <c r="B82" s="30" t="s">
        <v>2770</v>
      </c>
      <c r="C82" s="60" t="s">
        <v>2768</v>
      </c>
      <c r="D82" s="62">
        <v>46.861400000000003</v>
      </c>
      <c r="E82" s="60">
        <v>20</v>
      </c>
      <c r="F82" s="60">
        <v>1</v>
      </c>
      <c r="G82" s="60">
        <v>1</v>
      </c>
      <c r="H82" s="60">
        <v>1</v>
      </c>
      <c r="I82" s="60"/>
      <c r="J82" s="59">
        <f t="shared" si="6"/>
        <v>937.22800000000007</v>
      </c>
      <c r="K82" s="59">
        <f t="shared" si="7"/>
        <v>46.861400000000003</v>
      </c>
      <c r="L82" s="59">
        <f t="shared" si="8"/>
        <v>46.861400000000003</v>
      </c>
      <c r="M82" s="59">
        <f t="shared" si="9"/>
        <v>46.861400000000003</v>
      </c>
      <c r="N82" s="59">
        <f t="shared" si="10"/>
        <v>0</v>
      </c>
      <c r="O82" s="59">
        <f t="shared" si="11"/>
        <v>1077.8122000000001</v>
      </c>
      <c r="P82" s="30" t="s">
        <v>3520</v>
      </c>
      <c r="Q82" s="30" t="s">
        <v>3519</v>
      </c>
      <c r="R82" s="30" t="s">
        <v>2773</v>
      </c>
      <c r="S82" s="30" t="s">
        <v>3516</v>
      </c>
      <c r="T82" s="30" t="s">
        <v>3521</v>
      </c>
      <c r="U82" s="61">
        <v>4038653176649</v>
      </c>
      <c r="V82" s="67">
        <v>0.22</v>
      </c>
    </row>
    <row r="83" spans="1:22" s="63" customFormat="1" x14ac:dyDescent="0.25">
      <c r="A83" s="30" t="s">
        <v>3522</v>
      </c>
      <c r="B83" s="30" t="s">
        <v>2770</v>
      </c>
      <c r="C83" s="60" t="s">
        <v>2768</v>
      </c>
      <c r="D83" s="62">
        <v>46.895800000000001</v>
      </c>
      <c r="E83" s="60">
        <v>40</v>
      </c>
      <c r="F83" s="60">
        <v>1</v>
      </c>
      <c r="G83" s="60">
        <v>1</v>
      </c>
      <c r="H83" s="60">
        <v>1</v>
      </c>
      <c r="I83" s="60">
        <v>10</v>
      </c>
      <c r="J83" s="59">
        <f t="shared" si="6"/>
        <v>1875.8320000000001</v>
      </c>
      <c r="K83" s="59">
        <f t="shared" si="7"/>
        <v>46.895800000000001</v>
      </c>
      <c r="L83" s="59">
        <f t="shared" si="8"/>
        <v>46.895800000000001</v>
      </c>
      <c r="M83" s="59">
        <f t="shared" si="9"/>
        <v>46.895800000000001</v>
      </c>
      <c r="N83" s="59">
        <f t="shared" si="10"/>
        <v>468.95800000000003</v>
      </c>
      <c r="O83" s="59">
        <f t="shared" si="11"/>
        <v>2485.4774000000002</v>
      </c>
      <c r="P83" s="30" t="s">
        <v>3524</v>
      </c>
      <c r="Q83" s="30" t="s">
        <v>3523</v>
      </c>
      <c r="R83" s="30" t="s">
        <v>2773</v>
      </c>
      <c r="S83" s="30" t="s">
        <v>3421</v>
      </c>
      <c r="T83" s="30" t="s">
        <v>3525</v>
      </c>
      <c r="U83" s="61">
        <v>4046955286201</v>
      </c>
      <c r="V83" s="67">
        <v>0.22</v>
      </c>
    </row>
    <row r="84" spans="1:22" s="63" customFormat="1" x14ac:dyDescent="0.25">
      <c r="A84" s="30" t="s">
        <v>3526</v>
      </c>
      <c r="B84" s="30" t="s">
        <v>2770</v>
      </c>
      <c r="C84" s="60" t="s">
        <v>2768</v>
      </c>
      <c r="D84" s="62">
        <v>46.956000000000003</v>
      </c>
      <c r="E84" s="60">
        <v>40</v>
      </c>
      <c r="F84" s="60">
        <v>1</v>
      </c>
      <c r="G84" s="60">
        <v>1</v>
      </c>
      <c r="H84" s="60">
        <v>1</v>
      </c>
      <c r="I84" s="60"/>
      <c r="J84" s="59">
        <f t="shared" si="6"/>
        <v>1878.2400000000002</v>
      </c>
      <c r="K84" s="59">
        <f t="shared" si="7"/>
        <v>46.956000000000003</v>
      </c>
      <c r="L84" s="59">
        <f t="shared" si="8"/>
        <v>46.956000000000003</v>
      </c>
      <c r="M84" s="59">
        <f t="shared" si="9"/>
        <v>46.956000000000003</v>
      </c>
      <c r="N84" s="59">
        <f t="shared" si="10"/>
        <v>0</v>
      </c>
      <c r="O84" s="59">
        <f t="shared" si="11"/>
        <v>2019.1079999999999</v>
      </c>
      <c r="P84" s="30" t="s">
        <v>3526</v>
      </c>
      <c r="Q84" s="30" t="s">
        <v>3527</v>
      </c>
      <c r="R84" s="30" t="s">
        <v>2773</v>
      </c>
      <c r="S84" s="30" t="s">
        <v>3528</v>
      </c>
      <c r="T84" s="30" t="s">
        <v>3529</v>
      </c>
      <c r="U84" s="61">
        <v>4038653140381</v>
      </c>
      <c r="V84" s="67">
        <v>0.22</v>
      </c>
    </row>
    <row r="85" spans="1:22" s="63" customFormat="1" x14ac:dyDescent="0.25">
      <c r="A85" s="30" t="s">
        <v>3530</v>
      </c>
      <c r="B85" s="30" t="s">
        <v>2770</v>
      </c>
      <c r="C85" s="60" t="s">
        <v>2768</v>
      </c>
      <c r="D85" s="62">
        <v>48.271799999999999</v>
      </c>
      <c r="E85" s="60">
        <v>40</v>
      </c>
      <c r="F85" s="60">
        <v>1</v>
      </c>
      <c r="G85" s="60">
        <v>1</v>
      </c>
      <c r="H85" s="60">
        <v>1</v>
      </c>
      <c r="I85" s="60">
        <v>10</v>
      </c>
      <c r="J85" s="59">
        <f t="shared" si="6"/>
        <v>1930.8719999999998</v>
      </c>
      <c r="K85" s="59">
        <f t="shared" si="7"/>
        <v>48.271799999999999</v>
      </c>
      <c r="L85" s="59">
        <f t="shared" si="8"/>
        <v>48.271799999999999</v>
      </c>
      <c r="M85" s="59">
        <f t="shared" si="9"/>
        <v>48.271799999999999</v>
      </c>
      <c r="N85" s="59">
        <f t="shared" si="10"/>
        <v>482.71799999999996</v>
      </c>
      <c r="O85" s="59">
        <f t="shared" si="11"/>
        <v>2558.4053999999996</v>
      </c>
      <c r="P85" s="30" t="s">
        <v>3530</v>
      </c>
      <c r="Q85" s="30" t="s">
        <v>3531</v>
      </c>
      <c r="R85" s="30" t="s">
        <v>2773</v>
      </c>
      <c r="S85" s="30" t="s">
        <v>86</v>
      </c>
      <c r="T85" s="30" t="s">
        <v>3532</v>
      </c>
      <c r="U85" s="61">
        <v>4038653052509</v>
      </c>
      <c r="V85" s="67">
        <v>0.22</v>
      </c>
    </row>
    <row r="86" spans="1:22" s="63" customFormat="1" x14ac:dyDescent="0.25">
      <c r="A86" s="30" t="s">
        <v>3533</v>
      </c>
      <c r="B86" s="30" t="s">
        <v>2770</v>
      </c>
      <c r="C86" s="60" t="s">
        <v>2768</v>
      </c>
      <c r="D86" s="62">
        <v>48.271799999999999</v>
      </c>
      <c r="E86" s="60">
        <v>20</v>
      </c>
      <c r="F86" s="60">
        <v>1</v>
      </c>
      <c r="G86" s="60">
        <v>1</v>
      </c>
      <c r="H86" s="60">
        <v>1</v>
      </c>
      <c r="I86" s="60"/>
      <c r="J86" s="59">
        <f t="shared" si="6"/>
        <v>965.43599999999992</v>
      </c>
      <c r="K86" s="59">
        <f t="shared" si="7"/>
        <v>48.271799999999999</v>
      </c>
      <c r="L86" s="59">
        <f t="shared" si="8"/>
        <v>48.271799999999999</v>
      </c>
      <c r="M86" s="59">
        <f t="shared" si="9"/>
        <v>48.271799999999999</v>
      </c>
      <c r="N86" s="59">
        <f t="shared" si="10"/>
        <v>0</v>
      </c>
      <c r="O86" s="59">
        <f t="shared" si="11"/>
        <v>1110.2513999999999</v>
      </c>
      <c r="P86" s="30" t="s">
        <v>3535</v>
      </c>
      <c r="Q86" s="30" t="s">
        <v>3534</v>
      </c>
      <c r="R86" s="30" t="s">
        <v>2773</v>
      </c>
      <c r="S86" s="30" t="s">
        <v>19</v>
      </c>
      <c r="T86" s="30" t="s">
        <v>3536</v>
      </c>
      <c r="U86" s="61">
        <v>4038653180042</v>
      </c>
      <c r="V86" s="67">
        <v>0.22</v>
      </c>
    </row>
    <row r="87" spans="1:22" s="63" customFormat="1" x14ac:dyDescent="0.25">
      <c r="A87" s="30" t="s">
        <v>3537</v>
      </c>
      <c r="B87" s="30" t="s">
        <v>2770</v>
      </c>
      <c r="C87" s="60" t="s">
        <v>2768</v>
      </c>
      <c r="D87" s="62">
        <v>48.271799999999999</v>
      </c>
      <c r="E87" s="60">
        <v>40</v>
      </c>
      <c r="F87" s="60">
        <v>1</v>
      </c>
      <c r="G87" s="60">
        <v>1</v>
      </c>
      <c r="H87" s="60">
        <v>1</v>
      </c>
      <c r="I87" s="60"/>
      <c r="J87" s="59">
        <f t="shared" si="6"/>
        <v>1930.8719999999998</v>
      </c>
      <c r="K87" s="59">
        <f t="shared" si="7"/>
        <v>48.271799999999999</v>
      </c>
      <c r="L87" s="59">
        <f t="shared" si="8"/>
        <v>48.271799999999999</v>
      </c>
      <c r="M87" s="59">
        <f t="shared" si="9"/>
        <v>48.271799999999999</v>
      </c>
      <c r="N87" s="59">
        <f t="shared" si="10"/>
        <v>0</v>
      </c>
      <c r="O87" s="59">
        <f t="shared" si="11"/>
        <v>2075.6873999999998</v>
      </c>
      <c r="P87" s="30" t="s">
        <v>3537</v>
      </c>
      <c r="Q87" s="30" t="s">
        <v>3538</v>
      </c>
      <c r="R87" s="30" t="s">
        <v>2773</v>
      </c>
      <c r="S87" s="30" t="s">
        <v>19</v>
      </c>
      <c r="T87" s="30" t="s">
        <v>3539</v>
      </c>
      <c r="U87" s="61">
        <v>4038653180059</v>
      </c>
      <c r="V87" s="67">
        <v>0.22</v>
      </c>
    </row>
    <row r="88" spans="1:22" s="63" customFormat="1" x14ac:dyDescent="0.25">
      <c r="A88" s="30" t="s">
        <v>3540</v>
      </c>
      <c r="B88" s="30" t="s">
        <v>2770</v>
      </c>
      <c r="C88" s="60" t="s">
        <v>2768</v>
      </c>
      <c r="D88" s="62">
        <v>48.413699999999999</v>
      </c>
      <c r="E88" s="60">
        <v>80</v>
      </c>
      <c r="F88" s="60">
        <v>1</v>
      </c>
      <c r="G88" s="60">
        <v>1</v>
      </c>
      <c r="H88" s="60">
        <v>1</v>
      </c>
      <c r="I88" s="60"/>
      <c r="J88" s="59">
        <f t="shared" si="6"/>
        <v>3873.096</v>
      </c>
      <c r="K88" s="59">
        <f t="shared" si="7"/>
        <v>48.413699999999999</v>
      </c>
      <c r="L88" s="59">
        <f t="shared" si="8"/>
        <v>48.413699999999999</v>
      </c>
      <c r="M88" s="59">
        <f t="shared" si="9"/>
        <v>48.413699999999999</v>
      </c>
      <c r="N88" s="59">
        <f t="shared" si="10"/>
        <v>0</v>
      </c>
      <c r="O88" s="59">
        <f t="shared" si="11"/>
        <v>4018.3371000000002</v>
      </c>
      <c r="P88" s="30" t="s">
        <v>2152</v>
      </c>
      <c r="Q88" s="30" t="s">
        <v>3541</v>
      </c>
      <c r="R88" s="30" t="s">
        <v>2773</v>
      </c>
      <c r="S88" s="30" t="s">
        <v>3106</v>
      </c>
      <c r="T88" s="30" t="s">
        <v>3542</v>
      </c>
      <c r="U88" s="61">
        <v>4038653172214</v>
      </c>
      <c r="V88" s="67">
        <v>0.22</v>
      </c>
    </row>
    <row r="89" spans="1:22" s="63" customFormat="1" x14ac:dyDescent="0.25">
      <c r="A89" s="30" t="s">
        <v>3543</v>
      </c>
      <c r="B89" s="30" t="s">
        <v>2770</v>
      </c>
      <c r="C89" s="60" t="s">
        <v>2768</v>
      </c>
      <c r="D89" s="62">
        <v>48.684600000000003</v>
      </c>
      <c r="E89" s="60">
        <v>40</v>
      </c>
      <c r="F89" s="60">
        <v>1</v>
      </c>
      <c r="G89" s="60">
        <v>1</v>
      </c>
      <c r="H89" s="60">
        <v>1</v>
      </c>
      <c r="I89" s="60"/>
      <c r="J89" s="59">
        <f t="shared" si="6"/>
        <v>1947.384</v>
      </c>
      <c r="K89" s="59">
        <f t="shared" si="7"/>
        <v>48.684600000000003</v>
      </c>
      <c r="L89" s="59">
        <f t="shared" si="8"/>
        <v>48.684600000000003</v>
      </c>
      <c r="M89" s="59">
        <f t="shared" si="9"/>
        <v>48.684600000000003</v>
      </c>
      <c r="N89" s="59">
        <f t="shared" si="10"/>
        <v>0</v>
      </c>
      <c r="O89" s="59">
        <f t="shared" si="11"/>
        <v>2093.4378000000002</v>
      </c>
      <c r="P89" s="30" t="s">
        <v>3543</v>
      </c>
      <c r="Q89" s="30" t="s">
        <v>3544</v>
      </c>
      <c r="R89" s="30" t="s">
        <v>2773</v>
      </c>
      <c r="S89" s="30" t="s">
        <v>86</v>
      </c>
      <c r="T89" s="30" t="s">
        <v>3545</v>
      </c>
      <c r="U89" s="61">
        <v>4038653020683</v>
      </c>
      <c r="V89" s="67">
        <v>0.22</v>
      </c>
    </row>
    <row r="90" spans="1:22" s="63" customFormat="1" x14ac:dyDescent="0.25">
      <c r="A90" s="30" t="s">
        <v>3546</v>
      </c>
      <c r="B90" s="30" t="s">
        <v>2770</v>
      </c>
      <c r="C90" s="60" t="s">
        <v>2768</v>
      </c>
      <c r="D90" s="62">
        <v>48.697499999999998</v>
      </c>
      <c r="E90" s="60">
        <v>40</v>
      </c>
      <c r="F90" s="60">
        <v>1</v>
      </c>
      <c r="G90" s="60">
        <v>1</v>
      </c>
      <c r="H90" s="60">
        <v>1</v>
      </c>
      <c r="I90" s="60">
        <v>10</v>
      </c>
      <c r="J90" s="59">
        <f t="shared" si="6"/>
        <v>1947.8999999999999</v>
      </c>
      <c r="K90" s="59">
        <f t="shared" si="7"/>
        <v>48.697499999999998</v>
      </c>
      <c r="L90" s="59">
        <f t="shared" si="8"/>
        <v>48.697499999999998</v>
      </c>
      <c r="M90" s="59">
        <f t="shared" si="9"/>
        <v>48.697499999999998</v>
      </c>
      <c r="N90" s="59">
        <f t="shared" si="10"/>
        <v>486.97499999999997</v>
      </c>
      <c r="O90" s="59">
        <f t="shared" si="11"/>
        <v>2580.9674999999997</v>
      </c>
      <c r="P90" s="30" t="s">
        <v>3548</v>
      </c>
      <c r="Q90" s="30" t="s">
        <v>3547</v>
      </c>
      <c r="R90" s="30" t="s">
        <v>2773</v>
      </c>
      <c r="S90" s="30" t="s">
        <v>86</v>
      </c>
      <c r="T90" s="30" t="s">
        <v>3549</v>
      </c>
      <c r="U90" s="61">
        <v>4038653052516</v>
      </c>
      <c r="V90" s="67">
        <v>0.22</v>
      </c>
    </row>
    <row r="91" spans="1:22" s="63" customFormat="1" x14ac:dyDescent="0.25">
      <c r="A91" s="30" t="s">
        <v>3550</v>
      </c>
      <c r="B91" s="30" t="s">
        <v>2770</v>
      </c>
      <c r="C91" s="60" t="s">
        <v>2768</v>
      </c>
      <c r="D91" s="62">
        <v>49.209200000000003</v>
      </c>
      <c r="E91" s="60">
        <v>80</v>
      </c>
      <c r="F91" s="60">
        <v>1</v>
      </c>
      <c r="G91" s="60">
        <v>1</v>
      </c>
      <c r="H91" s="60">
        <v>1</v>
      </c>
      <c r="I91" s="60"/>
      <c r="J91" s="59">
        <f t="shared" si="6"/>
        <v>3936.7360000000003</v>
      </c>
      <c r="K91" s="59">
        <f t="shared" si="7"/>
        <v>49.209200000000003</v>
      </c>
      <c r="L91" s="59">
        <f t="shared" si="8"/>
        <v>49.209200000000003</v>
      </c>
      <c r="M91" s="59">
        <f t="shared" si="9"/>
        <v>49.209200000000003</v>
      </c>
      <c r="N91" s="59">
        <f t="shared" si="10"/>
        <v>0</v>
      </c>
      <c r="O91" s="59">
        <f t="shared" si="11"/>
        <v>4084.3635999999997</v>
      </c>
      <c r="P91" s="30" t="s">
        <v>3550</v>
      </c>
      <c r="Q91" s="30" t="s">
        <v>3551</v>
      </c>
      <c r="R91" s="30" t="s">
        <v>2773</v>
      </c>
      <c r="S91" s="30" t="s">
        <v>3376</v>
      </c>
      <c r="T91" s="30" t="s">
        <v>3552</v>
      </c>
      <c r="U91" s="61">
        <v>4038653178407</v>
      </c>
      <c r="V91" s="67">
        <v>0.22</v>
      </c>
    </row>
    <row r="92" spans="1:22" s="63" customFormat="1" x14ac:dyDescent="0.25">
      <c r="A92" s="30" t="s">
        <v>3553</v>
      </c>
      <c r="B92" s="30" t="s">
        <v>2770</v>
      </c>
      <c r="C92" s="60" t="s">
        <v>2768</v>
      </c>
      <c r="D92" s="62">
        <v>49.424199999999999</v>
      </c>
      <c r="E92" s="60">
        <v>20</v>
      </c>
      <c r="F92" s="60">
        <v>1</v>
      </c>
      <c r="G92" s="60">
        <v>1</v>
      </c>
      <c r="H92" s="60">
        <v>1</v>
      </c>
      <c r="I92" s="60">
        <v>10</v>
      </c>
      <c r="J92" s="59">
        <f t="shared" si="6"/>
        <v>988.48399999999992</v>
      </c>
      <c r="K92" s="59">
        <f t="shared" si="7"/>
        <v>49.424199999999999</v>
      </c>
      <c r="L92" s="59">
        <f t="shared" si="8"/>
        <v>49.424199999999999</v>
      </c>
      <c r="M92" s="59">
        <f t="shared" si="9"/>
        <v>49.424199999999999</v>
      </c>
      <c r="N92" s="59">
        <f t="shared" si="10"/>
        <v>494.24199999999996</v>
      </c>
      <c r="O92" s="59">
        <f t="shared" si="11"/>
        <v>1630.9985999999997</v>
      </c>
      <c r="P92" s="30" t="s">
        <v>3555</v>
      </c>
      <c r="Q92" s="30" t="s">
        <v>3554</v>
      </c>
      <c r="R92" s="30" t="s">
        <v>2773</v>
      </c>
      <c r="S92" s="30" t="s">
        <v>1487</v>
      </c>
      <c r="T92" s="30" t="s">
        <v>3556</v>
      </c>
      <c r="U92" s="61">
        <v>4046964139703</v>
      </c>
      <c r="V92" s="67">
        <v>0.22</v>
      </c>
    </row>
    <row r="93" spans="1:22" s="63" customFormat="1" x14ac:dyDescent="0.25">
      <c r="A93" s="30" t="s">
        <v>3557</v>
      </c>
      <c r="B93" s="30" t="s">
        <v>2770</v>
      </c>
      <c r="C93" s="60" t="s">
        <v>2768</v>
      </c>
      <c r="D93" s="62">
        <v>49.634900000000002</v>
      </c>
      <c r="E93" s="60">
        <v>40</v>
      </c>
      <c r="F93" s="60">
        <v>1</v>
      </c>
      <c r="G93" s="60">
        <v>1</v>
      </c>
      <c r="H93" s="60">
        <v>1</v>
      </c>
      <c r="I93" s="60"/>
      <c r="J93" s="59">
        <f t="shared" si="6"/>
        <v>1985.3960000000002</v>
      </c>
      <c r="K93" s="59">
        <f t="shared" si="7"/>
        <v>49.634900000000002</v>
      </c>
      <c r="L93" s="59">
        <f t="shared" si="8"/>
        <v>49.634900000000002</v>
      </c>
      <c r="M93" s="59">
        <f t="shared" si="9"/>
        <v>49.634900000000002</v>
      </c>
      <c r="N93" s="59">
        <f t="shared" si="10"/>
        <v>0</v>
      </c>
      <c r="O93" s="59">
        <f t="shared" si="11"/>
        <v>2134.3007000000002</v>
      </c>
      <c r="P93" s="30" t="s">
        <v>3557</v>
      </c>
      <c r="Q93" s="30" t="s">
        <v>3558</v>
      </c>
      <c r="R93" s="30" t="s">
        <v>2773</v>
      </c>
      <c r="S93" s="30" t="s">
        <v>3376</v>
      </c>
      <c r="T93" s="30" t="s">
        <v>3559</v>
      </c>
      <c r="U93" s="61">
        <v>4038653178308</v>
      </c>
      <c r="V93" s="67">
        <v>0.22</v>
      </c>
    </row>
    <row r="94" spans="1:22" s="63" customFormat="1" x14ac:dyDescent="0.25">
      <c r="A94" s="30" t="s">
        <v>3560</v>
      </c>
      <c r="B94" s="30" t="s">
        <v>2770</v>
      </c>
      <c r="C94" s="60" t="s">
        <v>2768</v>
      </c>
      <c r="D94" s="62">
        <v>49.634900000000002</v>
      </c>
      <c r="E94" s="60">
        <v>20</v>
      </c>
      <c r="F94" s="60">
        <v>1</v>
      </c>
      <c r="G94" s="60">
        <v>1</v>
      </c>
      <c r="H94" s="60">
        <v>1</v>
      </c>
      <c r="I94" s="60">
        <v>10</v>
      </c>
      <c r="J94" s="59">
        <f t="shared" si="6"/>
        <v>992.69800000000009</v>
      </c>
      <c r="K94" s="59">
        <f t="shared" si="7"/>
        <v>49.634900000000002</v>
      </c>
      <c r="L94" s="59">
        <f t="shared" si="8"/>
        <v>49.634900000000002</v>
      </c>
      <c r="M94" s="59">
        <f t="shared" si="9"/>
        <v>49.634900000000002</v>
      </c>
      <c r="N94" s="59">
        <f t="shared" si="10"/>
        <v>496.34900000000005</v>
      </c>
      <c r="O94" s="59">
        <f t="shared" si="11"/>
        <v>1637.9517000000001</v>
      </c>
      <c r="P94" s="30" t="s">
        <v>3562</v>
      </c>
      <c r="Q94" s="30" t="s">
        <v>3561</v>
      </c>
      <c r="R94" s="30" t="s">
        <v>2773</v>
      </c>
      <c r="S94" s="30" t="s">
        <v>3376</v>
      </c>
      <c r="T94" s="30" t="s">
        <v>3563</v>
      </c>
      <c r="U94" s="61">
        <v>4038653178315</v>
      </c>
      <c r="V94" s="67">
        <v>0.22</v>
      </c>
    </row>
    <row r="95" spans="1:22" s="63" customFormat="1" x14ac:dyDescent="0.25">
      <c r="A95" s="30" t="s">
        <v>3564</v>
      </c>
      <c r="B95" s="30" t="s">
        <v>2770</v>
      </c>
      <c r="C95" s="60" t="s">
        <v>2768</v>
      </c>
      <c r="D95" s="62">
        <v>49.634900000000002</v>
      </c>
      <c r="E95" s="60">
        <v>40</v>
      </c>
      <c r="F95" s="60">
        <v>1</v>
      </c>
      <c r="G95" s="60">
        <v>1</v>
      </c>
      <c r="H95" s="60">
        <v>1</v>
      </c>
      <c r="I95" s="60"/>
      <c r="J95" s="59">
        <f t="shared" si="6"/>
        <v>1985.3960000000002</v>
      </c>
      <c r="K95" s="59">
        <f t="shared" si="7"/>
        <v>49.634900000000002</v>
      </c>
      <c r="L95" s="59">
        <f t="shared" si="8"/>
        <v>49.634900000000002</v>
      </c>
      <c r="M95" s="59">
        <f t="shared" si="9"/>
        <v>49.634900000000002</v>
      </c>
      <c r="N95" s="59">
        <f t="shared" si="10"/>
        <v>0</v>
      </c>
      <c r="O95" s="59">
        <f t="shared" si="11"/>
        <v>2134.3007000000002</v>
      </c>
      <c r="P95" s="30" t="s">
        <v>3564</v>
      </c>
      <c r="Q95" s="30" t="s">
        <v>3565</v>
      </c>
      <c r="R95" s="30" t="s">
        <v>2773</v>
      </c>
      <c r="S95" s="30" t="s">
        <v>3376</v>
      </c>
      <c r="T95" s="30" t="s">
        <v>3566</v>
      </c>
      <c r="U95" s="61">
        <v>4038653178322</v>
      </c>
      <c r="V95" s="67">
        <v>0.22</v>
      </c>
    </row>
    <row r="96" spans="1:22" s="63" customFormat="1" x14ac:dyDescent="0.25">
      <c r="A96" s="30" t="s">
        <v>3567</v>
      </c>
      <c r="B96" s="30" t="s">
        <v>2770</v>
      </c>
      <c r="C96" s="60" t="s">
        <v>2768</v>
      </c>
      <c r="D96" s="62">
        <v>49.634900000000002</v>
      </c>
      <c r="E96" s="60">
        <v>40</v>
      </c>
      <c r="F96" s="60">
        <v>1</v>
      </c>
      <c r="G96" s="60">
        <v>1</v>
      </c>
      <c r="H96" s="60">
        <v>1</v>
      </c>
      <c r="I96" s="60"/>
      <c r="J96" s="59">
        <f t="shared" si="6"/>
        <v>1985.3960000000002</v>
      </c>
      <c r="K96" s="59">
        <f t="shared" si="7"/>
        <v>49.634900000000002</v>
      </c>
      <c r="L96" s="59">
        <f t="shared" si="8"/>
        <v>49.634900000000002</v>
      </c>
      <c r="M96" s="59">
        <f t="shared" si="9"/>
        <v>49.634900000000002</v>
      </c>
      <c r="N96" s="59">
        <f t="shared" si="10"/>
        <v>0</v>
      </c>
      <c r="O96" s="59">
        <f t="shared" si="11"/>
        <v>2134.3007000000002</v>
      </c>
      <c r="P96" s="30" t="s">
        <v>3567</v>
      </c>
      <c r="Q96" s="30" t="s">
        <v>3568</v>
      </c>
      <c r="R96" s="30" t="s">
        <v>2773</v>
      </c>
      <c r="S96" s="30" t="s">
        <v>2957</v>
      </c>
      <c r="T96" s="30" t="s">
        <v>3569</v>
      </c>
      <c r="U96" s="61">
        <v>4038653179152</v>
      </c>
      <c r="V96" s="67">
        <v>0.22</v>
      </c>
    </row>
    <row r="97" spans="1:22" s="63" customFormat="1" x14ac:dyDescent="0.25">
      <c r="A97" s="30" t="s">
        <v>3570</v>
      </c>
      <c r="B97" s="30" t="s">
        <v>2770</v>
      </c>
      <c r="C97" s="60" t="s">
        <v>2768</v>
      </c>
      <c r="D97" s="62">
        <v>49.634900000000002</v>
      </c>
      <c r="E97" s="60">
        <v>40</v>
      </c>
      <c r="F97" s="60">
        <v>1</v>
      </c>
      <c r="G97" s="60">
        <v>1</v>
      </c>
      <c r="H97" s="60">
        <v>1</v>
      </c>
      <c r="I97" s="60"/>
      <c r="J97" s="59">
        <f t="shared" si="6"/>
        <v>1985.3960000000002</v>
      </c>
      <c r="K97" s="59">
        <f t="shared" si="7"/>
        <v>49.634900000000002</v>
      </c>
      <c r="L97" s="59">
        <f t="shared" si="8"/>
        <v>49.634900000000002</v>
      </c>
      <c r="M97" s="59">
        <f t="shared" si="9"/>
        <v>49.634900000000002</v>
      </c>
      <c r="N97" s="59">
        <f t="shared" si="10"/>
        <v>0</v>
      </c>
      <c r="O97" s="59">
        <f t="shared" si="11"/>
        <v>2134.3007000000002</v>
      </c>
      <c r="P97" s="30" t="s">
        <v>3570</v>
      </c>
      <c r="Q97" s="30" t="s">
        <v>3571</v>
      </c>
      <c r="R97" s="30" t="s">
        <v>2773</v>
      </c>
      <c r="S97" s="30" t="s">
        <v>2957</v>
      </c>
      <c r="T97" s="30" t="s">
        <v>3572</v>
      </c>
      <c r="U97" s="61">
        <v>4038653179176</v>
      </c>
      <c r="V97" s="67">
        <v>0.22</v>
      </c>
    </row>
    <row r="98" spans="1:22" s="63" customFormat="1" x14ac:dyDescent="0.25">
      <c r="A98" s="30" t="s">
        <v>3573</v>
      </c>
      <c r="B98" s="30" t="s">
        <v>2770</v>
      </c>
      <c r="C98" s="60" t="s">
        <v>2768</v>
      </c>
      <c r="D98" s="62">
        <v>49.892899999999997</v>
      </c>
      <c r="E98" s="60">
        <v>80</v>
      </c>
      <c r="F98" s="60">
        <v>1</v>
      </c>
      <c r="G98" s="60">
        <v>1</v>
      </c>
      <c r="H98" s="60">
        <v>1</v>
      </c>
      <c r="I98" s="60"/>
      <c r="J98" s="59">
        <f t="shared" si="6"/>
        <v>3991.4319999999998</v>
      </c>
      <c r="K98" s="59">
        <f t="shared" si="7"/>
        <v>49.892899999999997</v>
      </c>
      <c r="L98" s="59">
        <f t="shared" si="8"/>
        <v>49.892899999999997</v>
      </c>
      <c r="M98" s="59">
        <f t="shared" si="9"/>
        <v>49.892899999999997</v>
      </c>
      <c r="N98" s="59">
        <f t="shared" si="10"/>
        <v>0</v>
      </c>
      <c r="O98" s="59">
        <f t="shared" si="11"/>
        <v>4141.1106999999993</v>
      </c>
      <c r="P98" s="30" t="s">
        <v>3575</v>
      </c>
      <c r="Q98" s="30" t="s">
        <v>3574</v>
      </c>
      <c r="R98" s="30" t="s">
        <v>2773</v>
      </c>
      <c r="S98" s="30" t="s">
        <v>3106</v>
      </c>
      <c r="T98" s="30" t="s">
        <v>3576</v>
      </c>
      <c r="U98" s="61">
        <v>4046964072697</v>
      </c>
      <c r="V98" s="67">
        <v>0.22</v>
      </c>
    </row>
    <row r="99" spans="1:22" s="63" customFormat="1" x14ac:dyDescent="0.25">
      <c r="A99" s="30" t="s">
        <v>3577</v>
      </c>
      <c r="B99" s="30" t="s">
        <v>2770</v>
      </c>
      <c r="C99" s="60" t="s">
        <v>2768</v>
      </c>
      <c r="D99" s="62">
        <v>49.892899999999997</v>
      </c>
      <c r="E99" s="60">
        <v>20</v>
      </c>
      <c r="F99" s="60">
        <v>1</v>
      </c>
      <c r="G99" s="60">
        <v>1</v>
      </c>
      <c r="H99" s="60">
        <v>1</v>
      </c>
      <c r="I99" s="60"/>
      <c r="J99" s="59">
        <f t="shared" si="6"/>
        <v>997.85799999999995</v>
      </c>
      <c r="K99" s="59">
        <f t="shared" si="7"/>
        <v>49.892899999999997</v>
      </c>
      <c r="L99" s="59">
        <f t="shared" si="8"/>
        <v>49.892899999999997</v>
      </c>
      <c r="M99" s="59">
        <f t="shared" si="9"/>
        <v>49.892899999999997</v>
      </c>
      <c r="N99" s="59">
        <f t="shared" si="10"/>
        <v>0</v>
      </c>
      <c r="O99" s="59">
        <f t="shared" si="11"/>
        <v>1147.5367000000001</v>
      </c>
      <c r="P99" s="30" t="s">
        <v>3579</v>
      </c>
      <c r="Q99" s="30" t="s">
        <v>3578</v>
      </c>
      <c r="R99" s="30" t="s">
        <v>2773</v>
      </c>
      <c r="S99" s="30" t="s">
        <v>3106</v>
      </c>
      <c r="T99" s="30" t="s">
        <v>3580</v>
      </c>
      <c r="U99" s="61">
        <v>4046964073298</v>
      </c>
      <c r="V99" s="67">
        <v>0.22</v>
      </c>
    </row>
    <row r="100" spans="1:22" s="63" customFormat="1" x14ac:dyDescent="0.25">
      <c r="A100" s="30" t="s">
        <v>3581</v>
      </c>
      <c r="B100" s="30" t="s">
        <v>2770</v>
      </c>
      <c r="C100" s="60" t="s">
        <v>2768</v>
      </c>
      <c r="D100" s="62">
        <v>49.892899999999997</v>
      </c>
      <c r="E100" s="60">
        <v>20</v>
      </c>
      <c r="F100" s="60">
        <v>1</v>
      </c>
      <c r="G100" s="60">
        <v>1</v>
      </c>
      <c r="H100" s="60">
        <v>1</v>
      </c>
      <c r="I100" s="60"/>
      <c r="J100" s="59">
        <f t="shared" si="6"/>
        <v>997.85799999999995</v>
      </c>
      <c r="K100" s="59">
        <f t="shared" si="7"/>
        <v>49.892899999999997</v>
      </c>
      <c r="L100" s="59">
        <f t="shared" si="8"/>
        <v>49.892899999999997</v>
      </c>
      <c r="M100" s="59">
        <f t="shared" si="9"/>
        <v>49.892899999999997</v>
      </c>
      <c r="N100" s="59">
        <f t="shared" si="10"/>
        <v>0</v>
      </c>
      <c r="O100" s="59">
        <f t="shared" si="11"/>
        <v>1147.5367000000001</v>
      </c>
      <c r="P100" s="30" t="s">
        <v>3583</v>
      </c>
      <c r="Q100" s="30" t="s">
        <v>3582</v>
      </c>
      <c r="R100" s="30" t="s">
        <v>2773</v>
      </c>
      <c r="S100" s="30" t="s">
        <v>3106</v>
      </c>
      <c r="T100" s="30" t="s">
        <v>3584</v>
      </c>
      <c r="U100" s="61">
        <v>4046964072703</v>
      </c>
      <c r="V100" s="67">
        <v>0.22</v>
      </c>
    </row>
    <row r="101" spans="1:22" s="63" customFormat="1" x14ac:dyDescent="0.25">
      <c r="A101" s="30" t="s">
        <v>3585</v>
      </c>
      <c r="B101" s="30" t="s">
        <v>2770</v>
      </c>
      <c r="C101" s="60" t="s">
        <v>2768</v>
      </c>
      <c r="D101" s="62">
        <v>50.1036</v>
      </c>
      <c r="E101" s="60">
        <v>20</v>
      </c>
      <c r="F101" s="60">
        <v>1</v>
      </c>
      <c r="G101" s="60">
        <v>1</v>
      </c>
      <c r="H101" s="60">
        <v>1</v>
      </c>
      <c r="I101" s="60"/>
      <c r="J101" s="59">
        <f t="shared" si="6"/>
        <v>1002.072</v>
      </c>
      <c r="K101" s="59">
        <f t="shared" si="7"/>
        <v>50.1036</v>
      </c>
      <c r="L101" s="59">
        <f t="shared" si="8"/>
        <v>50.1036</v>
      </c>
      <c r="M101" s="59">
        <f t="shared" si="9"/>
        <v>50.1036</v>
      </c>
      <c r="N101" s="59">
        <f t="shared" si="10"/>
        <v>0</v>
      </c>
      <c r="O101" s="59">
        <f t="shared" si="11"/>
        <v>1152.3827999999999</v>
      </c>
      <c r="P101" s="30" t="s">
        <v>3587</v>
      </c>
      <c r="Q101" s="30" t="s">
        <v>3586</v>
      </c>
      <c r="R101" s="30" t="s">
        <v>2773</v>
      </c>
      <c r="S101" s="30" t="s">
        <v>3279</v>
      </c>
      <c r="T101" s="30" t="s">
        <v>3588</v>
      </c>
      <c r="U101" s="61">
        <v>4038653179961</v>
      </c>
      <c r="V101" s="67">
        <v>0.22</v>
      </c>
    </row>
    <row r="102" spans="1:22" s="63" customFormat="1" x14ac:dyDescent="0.25">
      <c r="A102" s="30" t="s">
        <v>3589</v>
      </c>
      <c r="B102" s="30" t="s">
        <v>2770</v>
      </c>
      <c r="C102" s="60" t="s">
        <v>2768</v>
      </c>
      <c r="D102" s="62">
        <v>50.572299999999998</v>
      </c>
      <c r="E102" s="60">
        <v>20</v>
      </c>
      <c r="F102" s="60">
        <v>1</v>
      </c>
      <c r="G102" s="60">
        <v>1</v>
      </c>
      <c r="H102" s="60">
        <v>1</v>
      </c>
      <c r="I102" s="60"/>
      <c r="J102" s="59">
        <f t="shared" si="6"/>
        <v>1011.4459999999999</v>
      </c>
      <c r="K102" s="59">
        <f t="shared" si="7"/>
        <v>50.572299999999998</v>
      </c>
      <c r="L102" s="59">
        <f t="shared" si="8"/>
        <v>50.572299999999998</v>
      </c>
      <c r="M102" s="59">
        <f t="shared" si="9"/>
        <v>50.572299999999998</v>
      </c>
      <c r="N102" s="59">
        <f t="shared" si="10"/>
        <v>0</v>
      </c>
      <c r="O102" s="59">
        <f t="shared" si="11"/>
        <v>1163.1629</v>
      </c>
      <c r="P102" s="30" t="s">
        <v>3589</v>
      </c>
      <c r="Q102" s="30" t="s">
        <v>3590</v>
      </c>
      <c r="R102" s="30" t="s">
        <v>2773</v>
      </c>
      <c r="S102" s="30" t="s">
        <v>19</v>
      </c>
      <c r="T102" s="30" t="s">
        <v>3591</v>
      </c>
      <c r="U102" s="61">
        <v>4038653176670</v>
      </c>
      <c r="V102" s="67">
        <v>0.22</v>
      </c>
    </row>
    <row r="103" spans="1:22" s="63" customFormat="1" x14ac:dyDescent="0.25">
      <c r="A103" s="30" t="s">
        <v>3592</v>
      </c>
      <c r="B103" s="30" t="s">
        <v>2770</v>
      </c>
      <c r="C103" s="60" t="s">
        <v>2768</v>
      </c>
      <c r="D103" s="62">
        <v>50.572299999999998</v>
      </c>
      <c r="E103" s="60">
        <v>20</v>
      </c>
      <c r="F103" s="60">
        <v>1</v>
      </c>
      <c r="G103" s="60">
        <v>1</v>
      </c>
      <c r="H103" s="60">
        <v>1</v>
      </c>
      <c r="I103" s="60"/>
      <c r="J103" s="59">
        <f t="shared" si="6"/>
        <v>1011.4459999999999</v>
      </c>
      <c r="K103" s="59">
        <f t="shared" si="7"/>
        <v>50.572299999999998</v>
      </c>
      <c r="L103" s="59">
        <f t="shared" si="8"/>
        <v>50.572299999999998</v>
      </c>
      <c r="M103" s="59">
        <f t="shared" si="9"/>
        <v>50.572299999999998</v>
      </c>
      <c r="N103" s="59">
        <f t="shared" si="10"/>
        <v>0</v>
      </c>
      <c r="O103" s="59">
        <f t="shared" si="11"/>
        <v>1163.1629</v>
      </c>
      <c r="P103" s="30" t="s">
        <v>3594</v>
      </c>
      <c r="Q103" s="30" t="s">
        <v>3593</v>
      </c>
      <c r="R103" s="30" t="s">
        <v>2773</v>
      </c>
      <c r="S103" s="30" t="s">
        <v>19</v>
      </c>
      <c r="T103" s="30" t="s">
        <v>3595</v>
      </c>
      <c r="U103" s="61">
        <v>4038653176687</v>
      </c>
      <c r="V103" s="67">
        <v>0.22</v>
      </c>
    </row>
    <row r="104" spans="1:22" s="63" customFormat="1" x14ac:dyDescent="0.25">
      <c r="A104" s="30" t="s">
        <v>3596</v>
      </c>
      <c r="B104" s="30" t="s">
        <v>2770</v>
      </c>
      <c r="C104" s="60" t="s">
        <v>2768</v>
      </c>
      <c r="D104" s="62">
        <v>51.514000000000003</v>
      </c>
      <c r="E104" s="60">
        <v>20</v>
      </c>
      <c r="F104" s="60">
        <v>1</v>
      </c>
      <c r="G104" s="60">
        <v>1</v>
      </c>
      <c r="H104" s="60">
        <v>1</v>
      </c>
      <c r="I104" s="60">
        <v>7</v>
      </c>
      <c r="J104" s="59">
        <f t="shared" si="6"/>
        <v>1030.28</v>
      </c>
      <c r="K104" s="59">
        <f t="shared" si="7"/>
        <v>51.514000000000003</v>
      </c>
      <c r="L104" s="59">
        <f t="shared" si="8"/>
        <v>51.514000000000003</v>
      </c>
      <c r="M104" s="59">
        <f t="shared" si="9"/>
        <v>51.514000000000003</v>
      </c>
      <c r="N104" s="59">
        <f t="shared" si="10"/>
        <v>360.59800000000001</v>
      </c>
      <c r="O104" s="59">
        <f t="shared" si="11"/>
        <v>1545.4199999999996</v>
      </c>
      <c r="P104" s="30" t="s">
        <v>3598</v>
      </c>
      <c r="Q104" s="30" t="s">
        <v>3597</v>
      </c>
      <c r="R104" s="30" t="s">
        <v>2773</v>
      </c>
      <c r="S104" s="30" t="s">
        <v>86</v>
      </c>
      <c r="T104" s="30" t="s">
        <v>3599</v>
      </c>
      <c r="U104" s="61">
        <v>4038653052486</v>
      </c>
      <c r="V104" s="67">
        <v>0.22</v>
      </c>
    </row>
    <row r="105" spans="1:22" s="63" customFormat="1" x14ac:dyDescent="0.25">
      <c r="A105" s="30" t="s">
        <v>3600</v>
      </c>
      <c r="B105" s="30" t="s">
        <v>2770</v>
      </c>
      <c r="C105" s="60" t="s">
        <v>2768</v>
      </c>
      <c r="D105" s="62">
        <v>51.557000000000002</v>
      </c>
      <c r="E105" s="60">
        <v>20</v>
      </c>
      <c r="F105" s="60">
        <v>1</v>
      </c>
      <c r="G105" s="60">
        <v>1</v>
      </c>
      <c r="H105" s="60">
        <v>1</v>
      </c>
      <c r="I105" s="60">
        <v>9</v>
      </c>
      <c r="J105" s="59">
        <f t="shared" si="6"/>
        <v>1031.1400000000001</v>
      </c>
      <c r="K105" s="59">
        <f t="shared" si="7"/>
        <v>51.557000000000002</v>
      </c>
      <c r="L105" s="59">
        <f t="shared" si="8"/>
        <v>51.557000000000002</v>
      </c>
      <c r="M105" s="59">
        <f t="shared" si="9"/>
        <v>51.557000000000002</v>
      </c>
      <c r="N105" s="59">
        <f t="shared" si="10"/>
        <v>464.01300000000003</v>
      </c>
      <c r="O105" s="59">
        <f t="shared" si="11"/>
        <v>1649.8240000000001</v>
      </c>
      <c r="P105" s="30" t="s">
        <v>3602</v>
      </c>
      <c r="Q105" s="30" t="s">
        <v>3601</v>
      </c>
      <c r="R105" s="30" t="s">
        <v>2773</v>
      </c>
      <c r="S105" s="30" t="s">
        <v>19</v>
      </c>
      <c r="T105" s="30" t="s">
        <v>3603</v>
      </c>
      <c r="U105" s="61">
        <v>4038653176731</v>
      </c>
      <c r="V105" s="67">
        <v>0.22</v>
      </c>
    </row>
    <row r="106" spans="1:22" s="63" customFormat="1" x14ac:dyDescent="0.25">
      <c r="A106" s="30" t="s">
        <v>3604</v>
      </c>
      <c r="B106" s="30" t="s">
        <v>2770</v>
      </c>
      <c r="C106" s="60" t="s">
        <v>2768</v>
      </c>
      <c r="D106" s="62">
        <v>51.793500000000002</v>
      </c>
      <c r="E106" s="60">
        <v>40</v>
      </c>
      <c r="F106" s="60">
        <v>1</v>
      </c>
      <c r="G106" s="60">
        <v>1</v>
      </c>
      <c r="H106" s="60">
        <v>1</v>
      </c>
      <c r="I106" s="60">
        <v>16</v>
      </c>
      <c r="J106" s="59">
        <f t="shared" si="6"/>
        <v>2071.7400000000002</v>
      </c>
      <c r="K106" s="59">
        <f t="shared" si="7"/>
        <v>51.793500000000002</v>
      </c>
      <c r="L106" s="59">
        <f t="shared" si="8"/>
        <v>51.793500000000002</v>
      </c>
      <c r="M106" s="59">
        <f t="shared" si="9"/>
        <v>51.793500000000002</v>
      </c>
      <c r="N106" s="59">
        <f t="shared" si="10"/>
        <v>828.69600000000003</v>
      </c>
      <c r="O106" s="59">
        <f t="shared" si="11"/>
        <v>3055.8165000000008</v>
      </c>
      <c r="P106" s="30" t="s">
        <v>3604</v>
      </c>
      <c r="Q106" s="30" t="s">
        <v>3605</v>
      </c>
      <c r="R106" s="30" t="s">
        <v>2773</v>
      </c>
      <c r="S106" s="30" t="s">
        <v>2219</v>
      </c>
      <c r="T106" s="30" t="s">
        <v>3606</v>
      </c>
      <c r="U106" s="61">
        <v>4038653141289</v>
      </c>
      <c r="V106" s="67">
        <v>0.22</v>
      </c>
    </row>
    <row r="107" spans="1:22" s="63" customFormat="1" x14ac:dyDescent="0.25">
      <c r="A107" s="30" t="s">
        <v>3607</v>
      </c>
      <c r="B107" s="30" t="s">
        <v>2770</v>
      </c>
      <c r="C107" s="60" t="s">
        <v>2768</v>
      </c>
      <c r="D107" s="62">
        <v>52.219200000000001</v>
      </c>
      <c r="E107" s="60">
        <v>80</v>
      </c>
      <c r="F107" s="60">
        <v>1</v>
      </c>
      <c r="G107" s="60">
        <v>1</v>
      </c>
      <c r="H107" s="60">
        <v>1</v>
      </c>
      <c r="I107" s="60">
        <v>6</v>
      </c>
      <c r="J107" s="59">
        <f t="shared" si="6"/>
        <v>4177.5360000000001</v>
      </c>
      <c r="K107" s="59">
        <f t="shared" si="7"/>
        <v>52.219200000000001</v>
      </c>
      <c r="L107" s="59">
        <f t="shared" si="8"/>
        <v>52.219200000000001</v>
      </c>
      <c r="M107" s="59">
        <f t="shared" si="9"/>
        <v>52.219200000000001</v>
      </c>
      <c r="N107" s="59">
        <f t="shared" si="10"/>
        <v>313.3152</v>
      </c>
      <c r="O107" s="59">
        <f t="shared" si="11"/>
        <v>4647.5087999999987</v>
      </c>
      <c r="P107" s="30" t="s">
        <v>3609</v>
      </c>
      <c r="Q107" s="30" t="s">
        <v>3608</v>
      </c>
      <c r="R107" s="30" t="s">
        <v>2773</v>
      </c>
      <c r="S107" s="30" t="s">
        <v>3401</v>
      </c>
      <c r="T107" s="30" t="s">
        <v>3610</v>
      </c>
      <c r="U107" s="61">
        <v>4046964072925</v>
      </c>
      <c r="V107" s="67">
        <v>0.22</v>
      </c>
    </row>
    <row r="108" spans="1:22" s="63" customFormat="1" x14ac:dyDescent="0.25">
      <c r="A108" s="30" t="s">
        <v>3611</v>
      </c>
      <c r="B108" s="30" t="s">
        <v>2770</v>
      </c>
      <c r="C108" s="60" t="s">
        <v>2768</v>
      </c>
      <c r="D108" s="62">
        <v>53.861800000000002</v>
      </c>
      <c r="E108" s="60">
        <v>20</v>
      </c>
      <c r="F108" s="60">
        <v>1</v>
      </c>
      <c r="G108" s="60">
        <v>10</v>
      </c>
      <c r="H108" s="60">
        <v>1</v>
      </c>
      <c r="I108" s="60"/>
      <c r="J108" s="59">
        <f t="shared" si="6"/>
        <v>1077.2360000000001</v>
      </c>
      <c r="K108" s="59">
        <f t="shared" si="7"/>
        <v>53.861800000000002</v>
      </c>
      <c r="L108" s="59">
        <f t="shared" si="8"/>
        <v>538.61800000000005</v>
      </c>
      <c r="M108" s="59">
        <f t="shared" si="9"/>
        <v>53.861800000000002</v>
      </c>
      <c r="N108" s="59">
        <f t="shared" si="10"/>
        <v>0</v>
      </c>
      <c r="O108" s="59">
        <f t="shared" si="11"/>
        <v>1723.5775999999998</v>
      </c>
      <c r="P108" s="30" t="s">
        <v>3611</v>
      </c>
      <c r="Q108" s="30" t="s">
        <v>3612</v>
      </c>
      <c r="R108" s="30" t="s">
        <v>2773</v>
      </c>
      <c r="S108" s="30" t="s">
        <v>3385</v>
      </c>
      <c r="T108" s="30" t="s">
        <v>3613</v>
      </c>
      <c r="U108" s="61">
        <v>4038653176939</v>
      </c>
      <c r="V108" s="67">
        <v>0.22</v>
      </c>
    </row>
    <row r="109" spans="1:22" s="63" customFormat="1" x14ac:dyDescent="0.25">
      <c r="A109" s="30" t="s">
        <v>3614</v>
      </c>
      <c r="B109" s="30" t="s">
        <v>2770</v>
      </c>
      <c r="C109" s="60" t="s">
        <v>2768</v>
      </c>
      <c r="D109" s="62">
        <v>53.861800000000002</v>
      </c>
      <c r="E109" s="60">
        <v>20</v>
      </c>
      <c r="F109" s="60">
        <v>1</v>
      </c>
      <c r="G109" s="60">
        <v>10</v>
      </c>
      <c r="H109" s="60">
        <v>1</v>
      </c>
      <c r="I109" s="60"/>
      <c r="J109" s="59">
        <f t="shared" si="6"/>
        <v>1077.2360000000001</v>
      </c>
      <c r="K109" s="59">
        <f t="shared" si="7"/>
        <v>53.861800000000002</v>
      </c>
      <c r="L109" s="59">
        <f t="shared" si="8"/>
        <v>538.61800000000005</v>
      </c>
      <c r="M109" s="59">
        <f t="shared" si="9"/>
        <v>53.861800000000002</v>
      </c>
      <c r="N109" s="59">
        <f t="shared" si="10"/>
        <v>0</v>
      </c>
      <c r="O109" s="59">
        <f t="shared" si="11"/>
        <v>1723.5775999999998</v>
      </c>
      <c r="P109" s="30" t="s">
        <v>3614</v>
      </c>
      <c r="Q109" s="30" t="s">
        <v>3615</v>
      </c>
      <c r="R109" s="30" t="s">
        <v>2773</v>
      </c>
      <c r="S109" s="30" t="s">
        <v>3385</v>
      </c>
      <c r="T109" s="30" t="s">
        <v>3616</v>
      </c>
      <c r="U109" s="61">
        <v>4038653176946</v>
      </c>
      <c r="V109" s="67">
        <v>0.22</v>
      </c>
    </row>
    <row r="110" spans="1:22" s="63" customFormat="1" x14ac:dyDescent="0.25">
      <c r="A110" s="30" t="s">
        <v>3617</v>
      </c>
      <c r="B110" s="30" t="s">
        <v>2770</v>
      </c>
      <c r="C110" s="60" t="s">
        <v>2768</v>
      </c>
      <c r="D110" s="62">
        <v>54.627200000000002</v>
      </c>
      <c r="E110" s="60">
        <v>40</v>
      </c>
      <c r="F110" s="60">
        <v>1</v>
      </c>
      <c r="G110" s="60">
        <v>10</v>
      </c>
      <c r="H110" s="60">
        <v>1</v>
      </c>
      <c r="I110" s="60"/>
      <c r="J110" s="59">
        <f t="shared" si="6"/>
        <v>2185.0880000000002</v>
      </c>
      <c r="K110" s="59">
        <f t="shared" si="7"/>
        <v>54.627200000000002</v>
      </c>
      <c r="L110" s="59">
        <f t="shared" si="8"/>
        <v>546.27200000000005</v>
      </c>
      <c r="M110" s="59">
        <f t="shared" si="9"/>
        <v>54.627200000000002</v>
      </c>
      <c r="N110" s="59">
        <f t="shared" si="10"/>
        <v>0</v>
      </c>
      <c r="O110" s="59">
        <f t="shared" si="11"/>
        <v>2840.6143999999999</v>
      </c>
      <c r="P110" s="30" t="s">
        <v>3617</v>
      </c>
      <c r="Q110" s="30" t="s">
        <v>3618</v>
      </c>
      <c r="R110" s="30" t="s">
        <v>2773</v>
      </c>
      <c r="S110" s="30" t="s">
        <v>949</v>
      </c>
      <c r="T110" s="30" t="s">
        <v>3619</v>
      </c>
      <c r="U110" s="61">
        <v>4038653028078</v>
      </c>
      <c r="V110" s="67">
        <v>0.22</v>
      </c>
    </row>
    <row r="111" spans="1:22" s="63" customFormat="1" x14ac:dyDescent="0.25">
      <c r="A111" s="30" t="s">
        <v>3620</v>
      </c>
      <c r="B111" s="30" t="s">
        <v>2770</v>
      </c>
      <c r="C111" s="60" t="s">
        <v>2768</v>
      </c>
      <c r="D111" s="62">
        <v>54.704599999999999</v>
      </c>
      <c r="E111" s="60">
        <v>40</v>
      </c>
      <c r="F111" s="60">
        <v>1</v>
      </c>
      <c r="G111" s="60">
        <v>10</v>
      </c>
      <c r="H111" s="60">
        <v>1</v>
      </c>
      <c r="I111" s="60"/>
      <c r="J111" s="59">
        <f t="shared" si="6"/>
        <v>2188.1840000000002</v>
      </c>
      <c r="K111" s="59">
        <f t="shared" si="7"/>
        <v>54.704599999999999</v>
      </c>
      <c r="L111" s="59">
        <f t="shared" si="8"/>
        <v>547.04600000000005</v>
      </c>
      <c r="M111" s="59">
        <f t="shared" si="9"/>
        <v>54.704599999999999</v>
      </c>
      <c r="N111" s="59">
        <f t="shared" si="10"/>
        <v>0</v>
      </c>
      <c r="O111" s="59">
        <f t="shared" si="11"/>
        <v>2844.6392000000005</v>
      </c>
      <c r="P111" s="30" t="s">
        <v>3622</v>
      </c>
      <c r="Q111" s="30" t="s">
        <v>3621</v>
      </c>
      <c r="R111" s="30" t="s">
        <v>2773</v>
      </c>
      <c r="S111" s="30" t="s">
        <v>2038</v>
      </c>
      <c r="T111" s="30" t="s">
        <v>3623</v>
      </c>
      <c r="U111" s="61">
        <v>4038653167029</v>
      </c>
      <c r="V111" s="67">
        <v>0.22</v>
      </c>
    </row>
    <row r="112" spans="1:22" s="63" customFormat="1" x14ac:dyDescent="0.25">
      <c r="A112" s="30" t="s">
        <v>3624</v>
      </c>
      <c r="B112" s="30" t="s">
        <v>2770</v>
      </c>
      <c r="C112" s="60" t="s">
        <v>2768</v>
      </c>
      <c r="D112" s="62">
        <v>56.304200000000002</v>
      </c>
      <c r="E112" s="60">
        <v>40</v>
      </c>
      <c r="F112" s="60">
        <v>1</v>
      </c>
      <c r="G112" s="60">
        <v>10</v>
      </c>
      <c r="H112" s="60">
        <v>1</v>
      </c>
      <c r="I112" s="60">
        <v>8</v>
      </c>
      <c r="J112" s="59">
        <f t="shared" si="6"/>
        <v>2252.1680000000001</v>
      </c>
      <c r="K112" s="59">
        <f t="shared" si="7"/>
        <v>56.304200000000002</v>
      </c>
      <c r="L112" s="59">
        <f t="shared" si="8"/>
        <v>563.04200000000003</v>
      </c>
      <c r="M112" s="59">
        <f t="shared" si="9"/>
        <v>56.304200000000002</v>
      </c>
      <c r="N112" s="59">
        <f t="shared" si="10"/>
        <v>450.43360000000001</v>
      </c>
      <c r="O112" s="59">
        <f t="shared" si="11"/>
        <v>3378.252</v>
      </c>
      <c r="P112" s="30" t="s">
        <v>3624</v>
      </c>
      <c r="Q112" s="30" t="s">
        <v>3625</v>
      </c>
      <c r="R112" s="30" t="s">
        <v>2773</v>
      </c>
      <c r="S112" s="30" t="s">
        <v>2219</v>
      </c>
      <c r="T112" s="30" t="s">
        <v>3626</v>
      </c>
      <c r="U112" s="61">
        <v>4038653141302</v>
      </c>
      <c r="V112" s="67">
        <v>0.22</v>
      </c>
    </row>
    <row r="113" spans="1:22" s="63" customFormat="1" x14ac:dyDescent="0.25">
      <c r="A113" s="30" t="s">
        <v>3627</v>
      </c>
      <c r="B113" s="30" t="s">
        <v>2770</v>
      </c>
      <c r="C113" s="60" t="s">
        <v>2768</v>
      </c>
      <c r="D113" s="62">
        <v>56.441800000000001</v>
      </c>
      <c r="E113" s="60">
        <v>40</v>
      </c>
      <c r="F113" s="60">
        <v>1</v>
      </c>
      <c r="G113" s="60">
        <v>10</v>
      </c>
      <c r="H113" s="60">
        <v>1</v>
      </c>
      <c r="I113" s="60"/>
      <c r="J113" s="59">
        <f t="shared" si="6"/>
        <v>2257.672</v>
      </c>
      <c r="K113" s="59">
        <f t="shared" si="7"/>
        <v>56.441800000000001</v>
      </c>
      <c r="L113" s="59">
        <f t="shared" si="8"/>
        <v>564.41800000000001</v>
      </c>
      <c r="M113" s="59">
        <f t="shared" si="9"/>
        <v>56.441800000000001</v>
      </c>
      <c r="N113" s="59">
        <f t="shared" si="10"/>
        <v>0</v>
      </c>
      <c r="O113" s="59">
        <f t="shared" si="11"/>
        <v>2934.9736000000003</v>
      </c>
      <c r="P113" s="30" t="s">
        <v>3627</v>
      </c>
      <c r="Q113" s="30" t="s">
        <v>3628</v>
      </c>
      <c r="R113" s="30" t="s">
        <v>2773</v>
      </c>
      <c r="S113" s="30" t="s">
        <v>3178</v>
      </c>
      <c r="T113" s="30" t="s">
        <v>3629</v>
      </c>
      <c r="U113" s="61">
        <v>4038653167418</v>
      </c>
      <c r="V113" s="67">
        <v>0.22</v>
      </c>
    </row>
    <row r="114" spans="1:22" s="63" customFormat="1" x14ac:dyDescent="0.25">
      <c r="A114" s="30" t="s">
        <v>3630</v>
      </c>
      <c r="B114" s="30" t="s">
        <v>2770</v>
      </c>
      <c r="C114" s="60" t="s">
        <v>2768</v>
      </c>
      <c r="D114" s="62">
        <v>56.441800000000001</v>
      </c>
      <c r="E114" s="60">
        <v>40</v>
      </c>
      <c r="F114" s="60">
        <v>1</v>
      </c>
      <c r="G114" s="60">
        <v>10</v>
      </c>
      <c r="H114" s="60">
        <v>1</v>
      </c>
      <c r="I114" s="60">
        <v>5</v>
      </c>
      <c r="J114" s="59">
        <f t="shared" si="6"/>
        <v>2257.672</v>
      </c>
      <c r="K114" s="59">
        <f t="shared" si="7"/>
        <v>56.441800000000001</v>
      </c>
      <c r="L114" s="59">
        <f t="shared" si="8"/>
        <v>564.41800000000001</v>
      </c>
      <c r="M114" s="59">
        <f t="shared" si="9"/>
        <v>56.441800000000001</v>
      </c>
      <c r="N114" s="59">
        <f t="shared" si="10"/>
        <v>282.209</v>
      </c>
      <c r="O114" s="59">
        <f t="shared" si="11"/>
        <v>3217.1826000000001</v>
      </c>
      <c r="P114" s="30" t="s">
        <v>3630</v>
      </c>
      <c r="Q114" s="30" t="s">
        <v>3631</v>
      </c>
      <c r="R114" s="30" t="s">
        <v>2773</v>
      </c>
      <c r="S114" s="30" t="s">
        <v>3178</v>
      </c>
      <c r="T114" s="30" t="s">
        <v>3632</v>
      </c>
      <c r="U114" s="61">
        <v>4038653167432</v>
      </c>
      <c r="V114" s="67">
        <v>0.22</v>
      </c>
    </row>
    <row r="115" spans="1:22" s="63" customFormat="1" x14ac:dyDescent="0.25">
      <c r="A115" s="30" t="s">
        <v>3633</v>
      </c>
      <c r="B115" s="30" t="s">
        <v>2770</v>
      </c>
      <c r="C115" s="60" t="s">
        <v>2768</v>
      </c>
      <c r="D115" s="62">
        <v>56.6783</v>
      </c>
      <c r="E115" s="60">
        <v>20</v>
      </c>
      <c r="F115" s="60">
        <v>1</v>
      </c>
      <c r="G115" s="60">
        <v>10</v>
      </c>
      <c r="H115" s="60">
        <v>1</v>
      </c>
      <c r="I115" s="60"/>
      <c r="J115" s="59">
        <f t="shared" si="6"/>
        <v>1133.566</v>
      </c>
      <c r="K115" s="59">
        <f t="shared" si="7"/>
        <v>56.6783</v>
      </c>
      <c r="L115" s="59">
        <f t="shared" si="8"/>
        <v>566.78300000000002</v>
      </c>
      <c r="M115" s="59">
        <f t="shared" si="9"/>
        <v>56.6783</v>
      </c>
      <c r="N115" s="59">
        <f t="shared" si="10"/>
        <v>0</v>
      </c>
      <c r="O115" s="59">
        <f t="shared" si="11"/>
        <v>1813.7056000000002</v>
      </c>
      <c r="P115" s="30" t="s">
        <v>3635</v>
      </c>
      <c r="Q115" s="30" t="s">
        <v>3634</v>
      </c>
      <c r="R115" s="30" t="s">
        <v>2773</v>
      </c>
      <c r="S115" s="30" t="s">
        <v>2237</v>
      </c>
      <c r="T115" s="30" t="s">
        <v>3636</v>
      </c>
      <c r="U115" s="61">
        <v>4038653179633</v>
      </c>
      <c r="V115" s="67">
        <v>0.22</v>
      </c>
    </row>
    <row r="116" spans="1:22" s="63" customFormat="1" x14ac:dyDescent="0.25">
      <c r="A116" s="30" t="s">
        <v>3637</v>
      </c>
      <c r="B116" s="30" t="s">
        <v>2770</v>
      </c>
      <c r="C116" s="60" t="s">
        <v>2768</v>
      </c>
      <c r="D116" s="62">
        <v>56.6783</v>
      </c>
      <c r="E116" s="60">
        <v>40</v>
      </c>
      <c r="F116" s="60">
        <v>1</v>
      </c>
      <c r="G116" s="60">
        <v>1</v>
      </c>
      <c r="H116" s="60">
        <v>1</v>
      </c>
      <c r="I116" s="60"/>
      <c r="J116" s="59">
        <f t="shared" si="6"/>
        <v>2267.1320000000001</v>
      </c>
      <c r="K116" s="59">
        <f t="shared" si="7"/>
        <v>56.6783</v>
      </c>
      <c r="L116" s="59">
        <f t="shared" si="8"/>
        <v>56.6783</v>
      </c>
      <c r="M116" s="59">
        <f t="shared" si="9"/>
        <v>56.6783</v>
      </c>
      <c r="N116" s="59">
        <f t="shared" si="10"/>
        <v>0</v>
      </c>
      <c r="O116" s="59">
        <f t="shared" si="11"/>
        <v>2437.1669000000002</v>
      </c>
      <c r="P116" s="30" t="s">
        <v>3639</v>
      </c>
      <c r="Q116" s="30" t="s">
        <v>3638</v>
      </c>
      <c r="R116" s="30" t="s">
        <v>2773</v>
      </c>
      <c r="S116" s="30" t="s">
        <v>2237</v>
      </c>
      <c r="T116" s="30" t="s">
        <v>3640</v>
      </c>
      <c r="U116" s="61">
        <v>4038653179640</v>
      </c>
      <c r="V116" s="67">
        <v>0.22</v>
      </c>
    </row>
    <row r="117" spans="1:22" s="63" customFormat="1" x14ac:dyDescent="0.25">
      <c r="A117" s="30" t="s">
        <v>3641</v>
      </c>
      <c r="B117" s="30" t="s">
        <v>2770</v>
      </c>
      <c r="C117" s="60" t="s">
        <v>2768</v>
      </c>
      <c r="D117" s="62">
        <v>56.6783</v>
      </c>
      <c r="E117" s="60">
        <v>40</v>
      </c>
      <c r="F117" s="60">
        <v>1</v>
      </c>
      <c r="G117" s="60">
        <v>1</v>
      </c>
      <c r="H117" s="60">
        <v>1</v>
      </c>
      <c r="I117" s="60"/>
      <c r="J117" s="59">
        <f t="shared" si="6"/>
        <v>2267.1320000000001</v>
      </c>
      <c r="K117" s="59">
        <f t="shared" si="7"/>
        <v>56.6783</v>
      </c>
      <c r="L117" s="59">
        <f t="shared" si="8"/>
        <v>56.6783</v>
      </c>
      <c r="M117" s="59">
        <f t="shared" si="9"/>
        <v>56.6783</v>
      </c>
      <c r="N117" s="59">
        <f t="shared" si="10"/>
        <v>0</v>
      </c>
      <c r="O117" s="59">
        <f t="shared" si="11"/>
        <v>2437.1669000000002</v>
      </c>
      <c r="P117" s="30" t="s">
        <v>3643</v>
      </c>
      <c r="Q117" s="30" t="s">
        <v>3642</v>
      </c>
      <c r="R117" s="30" t="s">
        <v>2773</v>
      </c>
      <c r="S117" s="30" t="s">
        <v>2237</v>
      </c>
      <c r="T117" s="30" t="s">
        <v>3644</v>
      </c>
      <c r="U117" s="61">
        <v>4038653179657</v>
      </c>
      <c r="V117" s="67">
        <v>0.22</v>
      </c>
    </row>
    <row r="118" spans="1:22" s="63" customFormat="1" x14ac:dyDescent="0.25">
      <c r="A118" s="30" t="s">
        <v>3645</v>
      </c>
      <c r="B118" s="30" t="s">
        <v>2770</v>
      </c>
      <c r="C118" s="60" t="s">
        <v>2768</v>
      </c>
      <c r="D118" s="62">
        <v>56.6783</v>
      </c>
      <c r="E118" s="60">
        <v>20</v>
      </c>
      <c r="F118" s="60">
        <v>1</v>
      </c>
      <c r="G118" s="60">
        <v>4</v>
      </c>
      <c r="H118" s="60">
        <v>1</v>
      </c>
      <c r="I118" s="60"/>
      <c r="J118" s="59">
        <f t="shared" si="6"/>
        <v>1133.566</v>
      </c>
      <c r="K118" s="59">
        <f t="shared" si="7"/>
        <v>56.6783</v>
      </c>
      <c r="L118" s="59">
        <f t="shared" si="8"/>
        <v>226.7132</v>
      </c>
      <c r="M118" s="59">
        <f t="shared" si="9"/>
        <v>56.6783</v>
      </c>
      <c r="N118" s="59">
        <f t="shared" si="10"/>
        <v>0</v>
      </c>
      <c r="O118" s="59">
        <f t="shared" si="11"/>
        <v>1473.6358</v>
      </c>
      <c r="P118" s="30" t="s">
        <v>3647</v>
      </c>
      <c r="Q118" s="30" t="s">
        <v>3646</v>
      </c>
      <c r="R118" s="30" t="s">
        <v>2773</v>
      </c>
      <c r="S118" s="30" t="s">
        <v>2237</v>
      </c>
      <c r="T118" s="30" t="s">
        <v>3648</v>
      </c>
      <c r="U118" s="61">
        <v>4038653179664</v>
      </c>
      <c r="V118" s="67">
        <v>0.22</v>
      </c>
    </row>
    <row r="119" spans="1:22" s="63" customFormat="1" x14ac:dyDescent="0.25">
      <c r="A119" s="30" t="s">
        <v>3649</v>
      </c>
      <c r="B119" s="30" t="s">
        <v>2770</v>
      </c>
      <c r="C119" s="60" t="s">
        <v>2768</v>
      </c>
      <c r="D119" s="62">
        <v>56.6783</v>
      </c>
      <c r="E119" s="60">
        <v>40</v>
      </c>
      <c r="F119" s="60">
        <v>1</v>
      </c>
      <c r="G119" s="60">
        <v>1</v>
      </c>
      <c r="H119" s="60">
        <v>1</v>
      </c>
      <c r="I119" s="60"/>
      <c r="J119" s="59">
        <f t="shared" si="6"/>
        <v>2267.1320000000001</v>
      </c>
      <c r="K119" s="59">
        <f t="shared" si="7"/>
        <v>56.6783</v>
      </c>
      <c r="L119" s="59">
        <f t="shared" si="8"/>
        <v>56.6783</v>
      </c>
      <c r="M119" s="59">
        <f t="shared" si="9"/>
        <v>56.6783</v>
      </c>
      <c r="N119" s="59">
        <f t="shared" si="10"/>
        <v>0</v>
      </c>
      <c r="O119" s="59">
        <f t="shared" si="11"/>
        <v>2437.1669000000002</v>
      </c>
      <c r="P119" s="30" t="s">
        <v>3649</v>
      </c>
      <c r="Q119" s="30" t="s">
        <v>3650</v>
      </c>
      <c r="R119" s="30" t="s">
        <v>2773</v>
      </c>
      <c r="S119" s="30" t="s">
        <v>2237</v>
      </c>
      <c r="T119" s="30" t="s">
        <v>3651</v>
      </c>
      <c r="U119" s="61">
        <v>4038653179671</v>
      </c>
      <c r="V119" s="67">
        <v>0.22</v>
      </c>
    </row>
    <row r="120" spans="1:22" s="63" customFormat="1" x14ac:dyDescent="0.25">
      <c r="A120" s="30" t="s">
        <v>3652</v>
      </c>
      <c r="B120" s="30" t="s">
        <v>2770</v>
      </c>
      <c r="C120" s="60" t="s">
        <v>2768</v>
      </c>
      <c r="D120" s="62">
        <v>56.6783</v>
      </c>
      <c r="E120" s="60">
        <v>40</v>
      </c>
      <c r="F120" s="60">
        <v>1</v>
      </c>
      <c r="G120" s="60">
        <v>6</v>
      </c>
      <c r="H120" s="60">
        <v>1</v>
      </c>
      <c r="I120" s="60"/>
      <c r="J120" s="59">
        <f t="shared" si="6"/>
        <v>2267.1320000000001</v>
      </c>
      <c r="K120" s="59">
        <f t="shared" si="7"/>
        <v>56.6783</v>
      </c>
      <c r="L120" s="59">
        <f t="shared" si="8"/>
        <v>340.06979999999999</v>
      </c>
      <c r="M120" s="59">
        <f t="shared" si="9"/>
        <v>56.6783</v>
      </c>
      <c r="N120" s="59">
        <f t="shared" si="10"/>
        <v>0</v>
      </c>
      <c r="O120" s="59">
        <f t="shared" si="11"/>
        <v>2720.5584000000003</v>
      </c>
      <c r="P120" s="30" t="s">
        <v>3652</v>
      </c>
      <c r="Q120" s="30" t="s">
        <v>3653</v>
      </c>
      <c r="R120" s="30" t="s">
        <v>2773</v>
      </c>
      <c r="S120" s="30" t="s">
        <v>2237</v>
      </c>
      <c r="T120" s="30" t="s">
        <v>3654</v>
      </c>
      <c r="U120" s="61">
        <v>4038653179688</v>
      </c>
      <c r="V120" s="67">
        <v>0.22</v>
      </c>
    </row>
    <row r="121" spans="1:22" s="63" customFormat="1" ht="30" x14ac:dyDescent="0.25">
      <c r="A121" s="30" t="s">
        <v>3655</v>
      </c>
      <c r="B121" s="30" t="s">
        <v>2770</v>
      </c>
      <c r="C121" s="60" t="s">
        <v>2768</v>
      </c>
      <c r="D121" s="62">
        <v>56.6783</v>
      </c>
      <c r="E121" s="60">
        <v>40</v>
      </c>
      <c r="F121" s="60">
        <v>1</v>
      </c>
      <c r="G121" s="60">
        <v>6</v>
      </c>
      <c r="H121" s="60">
        <v>1</v>
      </c>
      <c r="I121" s="60"/>
      <c r="J121" s="59">
        <f t="shared" si="6"/>
        <v>2267.1320000000001</v>
      </c>
      <c r="K121" s="59">
        <f t="shared" si="7"/>
        <v>56.6783</v>
      </c>
      <c r="L121" s="59">
        <f t="shared" si="8"/>
        <v>340.06979999999999</v>
      </c>
      <c r="M121" s="59">
        <f t="shared" si="9"/>
        <v>56.6783</v>
      </c>
      <c r="N121" s="59">
        <f t="shared" si="10"/>
        <v>0</v>
      </c>
      <c r="O121" s="59">
        <f t="shared" si="11"/>
        <v>2720.5584000000003</v>
      </c>
      <c r="P121" s="30" t="s">
        <v>3657</v>
      </c>
      <c r="Q121" s="30" t="s">
        <v>3656</v>
      </c>
      <c r="R121" s="30" t="s">
        <v>2773</v>
      </c>
      <c r="S121" s="30" t="s">
        <v>19</v>
      </c>
      <c r="T121" s="30" t="s">
        <v>3658</v>
      </c>
      <c r="U121" s="61">
        <v>4038653180073</v>
      </c>
      <c r="V121" s="67">
        <v>0.22</v>
      </c>
    </row>
    <row r="122" spans="1:22" s="63" customFormat="1" x14ac:dyDescent="0.25">
      <c r="A122" s="30" t="s">
        <v>3659</v>
      </c>
      <c r="B122" s="30" t="s">
        <v>2770</v>
      </c>
      <c r="C122" s="60" t="s">
        <v>2768</v>
      </c>
      <c r="D122" s="62">
        <v>57.005099999999999</v>
      </c>
      <c r="E122" s="60">
        <v>20</v>
      </c>
      <c r="F122" s="60">
        <v>1</v>
      </c>
      <c r="G122" s="60">
        <v>1</v>
      </c>
      <c r="H122" s="60">
        <v>1</v>
      </c>
      <c r="I122" s="60"/>
      <c r="J122" s="59">
        <f t="shared" si="6"/>
        <v>1140.1019999999999</v>
      </c>
      <c r="K122" s="59">
        <f t="shared" si="7"/>
        <v>57.005099999999999</v>
      </c>
      <c r="L122" s="59">
        <f t="shared" si="8"/>
        <v>57.005099999999999</v>
      </c>
      <c r="M122" s="59">
        <f t="shared" si="9"/>
        <v>57.005099999999999</v>
      </c>
      <c r="N122" s="59">
        <f t="shared" si="10"/>
        <v>0</v>
      </c>
      <c r="O122" s="59">
        <f t="shared" si="11"/>
        <v>1311.1173000000001</v>
      </c>
      <c r="P122" s="30" t="s">
        <v>3661</v>
      </c>
      <c r="Q122" s="30" t="s">
        <v>3660</v>
      </c>
      <c r="R122" s="30" t="s">
        <v>2773</v>
      </c>
      <c r="S122" s="30" t="s">
        <v>2237</v>
      </c>
      <c r="T122" s="30" t="s">
        <v>3662</v>
      </c>
      <c r="U122" s="61">
        <v>4038653176854</v>
      </c>
      <c r="V122" s="67">
        <v>0.22</v>
      </c>
    </row>
    <row r="123" spans="1:22" s="63" customFormat="1" ht="45" x14ac:dyDescent="0.25">
      <c r="A123" s="30" t="s">
        <v>3663</v>
      </c>
      <c r="B123" s="30" t="s">
        <v>2771</v>
      </c>
      <c r="C123" s="60" t="s">
        <v>2768</v>
      </c>
      <c r="D123" s="59">
        <v>60</v>
      </c>
      <c r="E123" s="60">
        <v>20</v>
      </c>
      <c r="F123" s="60">
        <v>1</v>
      </c>
      <c r="G123" s="60">
        <v>1</v>
      </c>
      <c r="H123" s="60">
        <v>1</v>
      </c>
      <c r="I123" s="60"/>
      <c r="J123" s="59">
        <f t="shared" si="6"/>
        <v>1200</v>
      </c>
      <c r="K123" s="59">
        <f t="shared" si="7"/>
        <v>60</v>
      </c>
      <c r="L123" s="59">
        <f t="shared" si="8"/>
        <v>60</v>
      </c>
      <c r="M123" s="59">
        <f t="shared" si="9"/>
        <v>60</v>
      </c>
      <c r="N123" s="59">
        <f t="shared" si="10"/>
        <v>0</v>
      </c>
      <c r="O123" s="59">
        <f t="shared" si="11"/>
        <v>1380</v>
      </c>
      <c r="P123" s="30" t="s">
        <v>5024</v>
      </c>
      <c r="Q123" s="30" t="s">
        <v>5025</v>
      </c>
      <c r="R123" s="30" t="s">
        <v>18</v>
      </c>
      <c r="S123" s="30" t="s">
        <v>2333</v>
      </c>
      <c r="T123" s="30" t="s">
        <v>20</v>
      </c>
      <c r="U123" s="61"/>
      <c r="V123" s="67">
        <v>0.22</v>
      </c>
    </row>
    <row r="124" spans="1:22" s="63" customFormat="1" x14ac:dyDescent="0.25">
      <c r="A124" s="30" t="s">
        <v>3664</v>
      </c>
      <c r="B124" s="30" t="s">
        <v>2770</v>
      </c>
      <c r="C124" s="60" t="s">
        <v>2768</v>
      </c>
      <c r="D124" s="62">
        <v>57.615699999999997</v>
      </c>
      <c r="E124" s="60">
        <v>60</v>
      </c>
      <c r="F124" s="60">
        <v>1</v>
      </c>
      <c r="G124" s="60">
        <v>1</v>
      </c>
      <c r="H124" s="60">
        <v>1</v>
      </c>
      <c r="I124" s="60"/>
      <c r="J124" s="59">
        <f t="shared" si="6"/>
        <v>3456.942</v>
      </c>
      <c r="K124" s="59">
        <f t="shared" si="7"/>
        <v>57.615699999999997</v>
      </c>
      <c r="L124" s="59">
        <f t="shared" si="8"/>
        <v>57.615699999999997</v>
      </c>
      <c r="M124" s="59">
        <f t="shared" si="9"/>
        <v>57.615699999999997</v>
      </c>
      <c r="N124" s="59">
        <f t="shared" si="10"/>
        <v>0</v>
      </c>
      <c r="O124" s="59">
        <f t="shared" si="11"/>
        <v>3629.7890999999995</v>
      </c>
      <c r="P124" s="30" t="s">
        <v>3666</v>
      </c>
      <c r="Q124" s="30" t="s">
        <v>3665</v>
      </c>
      <c r="R124" s="30" t="s">
        <v>2773</v>
      </c>
      <c r="S124" s="30" t="s">
        <v>3106</v>
      </c>
      <c r="T124" s="30" t="s">
        <v>3667</v>
      </c>
      <c r="U124" s="61">
        <v>4038653178087</v>
      </c>
      <c r="V124" s="67">
        <v>0.22</v>
      </c>
    </row>
    <row r="125" spans="1:22" s="63" customFormat="1" x14ac:dyDescent="0.25">
      <c r="A125" s="30" t="s">
        <v>3668</v>
      </c>
      <c r="B125" s="30" t="s">
        <v>2770</v>
      </c>
      <c r="C125" s="60" t="s">
        <v>2768</v>
      </c>
      <c r="D125" s="62">
        <v>57.615699999999997</v>
      </c>
      <c r="E125" s="60">
        <v>40</v>
      </c>
      <c r="F125" s="60">
        <v>1</v>
      </c>
      <c r="G125" s="60">
        <v>1</v>
      </c>
      <c r="H125" s="60">
        <v>1</v>
      </c>
      <c r="I125" s="60">
        <v>10</v>
      </c>
      <c r="J125" s="59">
        <f t="shared" si="6"/>
        <v>2304.6279999999997</v>
      </c>
      <c r="K125" s="59">
        <f t="shared" si="7"/>
        <v>57.615699999999997</v>
      </c>
      <c r="L125" s="59">
        <f t="shared" si="8"/>
        <v>57.615699999999997</v>
      </c>
      <c r="M125" s="59">
        <f t="shared" si="9"/>
        <v>57.615699999999997</v>
      </c>
      <c r="N125" s="59">
        <f t="shared" si="10"/>
        <v>576.15699999999993</v>
      </c>
      <c r="O125" s="59">
        <f t="shared" si="11"/>
        <v>3053.6320999999989</v>
      </c>
      <c r="P125" s="30" t="s">
        <v>3668</v>
      </c>
      <c r="Q125" s="30" t="s">
        <v>3669</v>
      </c>
      <c r="R125" s="30" t="s">
        <v>2773</v>
      </c>
      <c r="S125" s="30" t="s">
        <v>3376</v>
      </c>
      <c r="T125" s="30" t="s">
        <v>3670</v>
      </c>
      <c r="U125" s="61">
        <v>4038653178339</v>
      </c>
      <c r="V125" s="67">
        <v>0.22</v>
      </c>
    </row>
    <row r="126" spans="1:22" s="63" customFormat="1" x14ac:dyDescent="0.25">
      <c r="A126" s="30" t="s">
        <v>3671</v>
      </c>
      <c r="B126" s="30" t="s">
        <v>2770</v>
      </c>
      <c r="C126" s="60" t="s">
        <v>2768</v>
      </c>
      <c r="D126" s="62">
        <v>57.899500000000003</v>
      </c>
      <c r="E126" s="60">
        <v>20</v>
      </c>
      <c r="F126" s="60">
        <v>1</v>
      </c>
      <c r="G126" s="60">
        <v>1</v>
      </c>
      <c r="H126" s="60">
        <v>1</v>
      </c>
      <c r="I126" s="60"/>
      <c r="J126" s="59">
        <f t="shared" si="6"/>
        <v>1157.99</v>
      </c>
      <c r="K126" s="59">
        <f t="shared" si="7"/>
        <v>57.899500000000003</v>
      </c>
      <c r="L126" s="59">
        <f t="shared" si="8"/>
        <v>57.899500000000003</v>
      </c>
      <c r="M126" s="59">
        <f t="shared" si="9"/>
        <v>57.899500000000003</v>
      </c>
      <c r="N126" s="59">
        <f t="shared" si="10"/>
        <v>0</v>
      </c>
      <c r="O126" s="59">
        <f t="shared" si="11"/>
        <v>1331.6885</v>
      </c>
      <c r="P126" s="30" t="s">
        <v>3673</v>
      </c>
      <c r="Q126" s="30" t="s">
        <v>3672</v>
      </c>
      <c r="R126" s="30" t="s">
        <v>2773</v>
      </c>
      <c r="S126" s="30" t="s">
        <v>3674</v>
      </c>
      <c r="T126" s="30" t="s">
        <v>3675</v>
      </c>
      <c r="U126" s="61">
        <v>4038653180011</v>
      </c>
      <c r="V126" s="67">
        <v>0.22</v>
      </c>
    </row>
    <row r="127" spans="1:22" s="63" customFormat="1" x14ac:dyDescent="0.25">
      <c r="A127" s="30" t="s">
        <v>3676</v>
      </c>
      <c r="B127" s="30" t="s">
        <v>2770</v>
      </c>
      <c r="C127" s="60" t="s">
        <v>2768</v>
      </c>
      <c r="D127" s="62">
        <v>58.088700000000003</v>
      </c>
      <c r="E127" s="60">
        <v>80</v>
      </c>
      <c r="F127" s="60">
        <v>1</v>
      </c>
      <c r="G127" s="60">
        <v>1</v>
      </c>
      <c r="H127" s="60">
        <v>1</v>
      </c>
      <c r="I127" s="60">
        <v>10</v>
      </c>
      <c r="J127" s="59">
        <f t="shared" si="6"/>
        <v>4647.0960000000005</v>
      </c>
      <c r="K127" s="59">
        <f t="shared" si="7"/>
        <v>58.088700000000003</v>
      </c>
      <c r="L127" s="59">
        <f t="shared" si="8"/>
        <v>58.088700000000003</v>
      </c>
      <c r="M127" s="59">
        <f t="shared" si="9"/>
        <v>58.088700000000003</v>
      </c>
      <c r="N127" s="59">
        <f t="shared" si="10"/>
        <v>580.88700000000006</v>
      </c>
      <c r="O127" s="59">
        <f t="shared" si="11"/>
        <v>5402.2491000000009</v>
      </c>
      <c r="P127" s="30" t="s">
        <v>3678</v>
      </c>
      <c r="Q127" s="30" t="s">
        <v>3677</v>
      </c>
      <c r="R127" s="30" t="s">
        <v>2773</v>
      </c>
      <c r="S127" s="30" t="s">
        <v>86</v>
      </c>
      <c r="T127" s="30" t="s">
        <v>3679</v>
      </c>
      <c r="U127" s="61">
        <v>4038653052394</v>
      </c>
      <c r="V127" s="67">
        <v>0.22</v>
      </c>
    </row>
    <row r="128" spans="1:22" s="63" customFormat="1" x14ac:dyDescent="0.25">
      <c r="A128" s="30" t="s">
        <v>3680</v>
      </c>
      <c r="B128" s="30" t="s">
        <v>2770</v>
      </c>
      <c r="C128" s="60" t="s">
        <v>2768</v>
      </c>
      <c r="D128" s="62">
        <v>58.088700000000003</v>
      </c>
      <c r="E128" s="60">
        <v>40</v>
      </c>
      <c r="F128" s="60">
        <v>1</v>
      </c>
      <c r="G128" s="60">
        <v>1</v>
      </c>
      <c r="H128" s="60">
        <v>1</v>
      </c>
      <c r="I128" s="60"/>
      <c r="J128" s="59">
        <f t="shared" ref="J128:J188" si="12">$D128*E128</f>
        <v>2323.5480000000002</v>
      </c>
      <c r="K128" s="59">
        <f t="shared" ref="K128:K188" si="13">$D128*F128</f>
        <v>58.088700000000003</v>
      </c>
      <c r="L128" s="59">
        <f t="shared" ref="L128:L188" si="14">$D128*G128</f>
        <v>58.088700000000003</v>
      </c>
      <c r="M128" s="59">
        <f t="shared" ref="M128:M188" si="15">$D128*H128</f>
        <v>58.088700000000003</v>
      </c>
      <c r="N128" s="59">
        <f t="shared" ref="N128:N188" si="16">$D128*I128</f>
        <v>0</v>
      </c>
      <c r="O128" s="59">
        <f t="shared" ref="O128:O188" si="17">SUM(J128:N128)</f>
        <v>2497.8140999999996</v>
      </c>
      <c r="P128" s="30" t="s">
        <v>3682</v>
      </c>
      <c r="Q128" s="30" t="s">
        <v>3681</v>
      </c>
      <c r="R128" s="30" t="s">
        <v>2773</v>
      </c>
      <c r="S128" s="30" t="s">
        <v>86</v>
      </c>
      <c r="T128" s="30" t="s">
        <v>3683</v>
      </c>
      <c r="U128" s="61">
        <v>4038653052400</v>
      </c>
      <c r="V128" s="67">
        <v>0.22</v>
      </c>
    </row>
    <row r="129" spans="1:22" s="63" customFormat="1" x14ac:dyDescent="0.25">
      <c r="A129" s="30" t="s">
        <v>3684</v>
      </c>
      <c r="B129" s="30" t="s">
        <v>2770</v>
      </c>
      <c r="C129" s="60" t="s">
        <v>2768</v>
      </c>
      <c r="D129" s="62">
        <v>58.557400000000001</v>
      </c>
      <c r="E129" s="60">
        <v>20</v>
      </c>
      <c r="F129" s="60">
        <v>1</v>
      </c>
      <c r="G129" s="60">
        <v>1</v>
      </c>
      <c r="H129" s="60">
        <v>1</v>
      </c>
      <c r="I129" s="60">
        <v>10</v>
      </c>
      <c r="J129" s="59">
        <f t="shared" si="12"/>
        <v>1171.1480000000001</v>
      </c>
      <c r="K129" s="59">
        <f t="shared" si="13"/>
        <v>58.557400000000001</v>
      </c>
      <c r="L129" s="59">
        <f t="shared" si="14"/>
        <v>58.557400000000001</v>
      </c>
      <c r="M129" s="59">
        <f t="shared" si="15"/>
        <v>58.557400000000001</v>
      </c>
      <c r="N129" s="59">
        <f t="shared" si="16"/>
        <v>585.57400000000007</v>
      </c>
      <c r="O129" s="59">
        <f t="shared" si="17"/>
        <v>1932.3942</v>
      </c>
      <c r="P129" s="30" t="s">
        <v>3686</v>
      </c>
      <c r="Q129" s="30" t="s">
        <v>3685</v>
      </c>
      <c r="R129" s="30" t="s">
        <v>2773</v>
      </c>
      <c r="S129" s="30" t="s">
        <v>3674</v>
      </c>
      <c r="T129" s="30" t="s">
        <v>3687</v>
      </c>
      <c r="U129" s="61">
        <v>4038653180004</v>
      </c>
      <c r="V129" s="67">
        <v>0.22</v>
      </c>
    </row>
    <row r="130" spans="1:22" s="63" customFormat="1" x14ac:dyDescent="0.25">
      <c r="A130" s="30" t="s">
        <v>3688</v>
      </c>
      <c r="B130" s="30" t="s">
        <v>2770</v>
      </c>
      <c r="C130" s="60" t="s">
        <v>2768</v>
      </c>
      <c r="D130" s="62">
        <v>58.9315</v>
      </c>
      <c r="E130" s="60">
        <v>20</v>
      </c>
      <c r="F130" s="60">
        <v>1</v>
      </c>
      <c r="G130" s="60">
        <v>1</v>
      </c>
      <c r="H130" s="60">
        <v>1</v>
      </c>
      <c r="I130" s="60"/>
      <c r="J130" s="59">
        <f t="shared" si="12"/>
        <v>1178.6300000000001</v>
      </c>
      <c r="K130" s="59">
        <f t="shared" si="13"/>
        <v>58.9315</v>
      </c>
      <c r="L130" s="59">
        <f t="shared" si="14"/>
        <v>58.9315</v>
      </c>
      <c r="M130" s="59">
        <f t="shared" si="15"/>
        <v>58.9315</v>
      </c>
      <c r="N130" s="59">
        <f t="shared" si="16"/>
        <v>0</v>
      </c>
      <c r="O130" s="59">
        <f t="shared" si="17"/>
        <v>1355.4244999999999</v>
      </c>
      <c r="P130" s="30" t="s">
        <v>3688</v>
      </c>
      <c r="Q130" s="30" t="s">
        <v>3689</v>
      </c>
      <c r="R130" s="30" t="s">
        <v>2773</v>
      </c>
      <c r="S130" s="30" t="s">
        <v>19</v>
      </c>
      <c r="T130" s="30" t="s">
        <v>3690</v>
      </c>
      <c r="U130" s="61">
        <v>4046964073021</v>
      </c>
      <c r="V130" s="67">
        <v>0.22</v>
      </c>
    </row>
    <row r="131" spans="1:22" s="63" customFormat="1" x14ac:dyDescent="0.25">
      <c r="A131" s="30" t="s">
        <v>3691</v>
      </c>
      <c r="B131" s="30" t="s">
        <v>2770</v>
      </c>
      <c r="C131" s="60" t="s">
        <v>2768</v>
      </c>
      <c r="D131" s="62">
        <v>59.0261</v>
      </c>
      <c r="E131" s="60">
        <v>80</v>
      </c>
      <c r="F131" s="60">
        <v>1</v>
      </c>
      <c r="G131" s="60">
        <v>1</v>
      </c>
      <c r="H131" s="60">
        <v>1</v>
      </c>
      <c r="I131" s="60"/>
      <c r="J131" s="59">
        <f t="shared" si="12"/>
        <v>4722.0879999999997</v>
      </c>
      <c r="K131" s="59">
        <f t="shared" si="13"/>
        <v>59.0261</v>
      </c>
      <c r="L131" s="59">
        <f t="shared" si="14"/>
        <v>59.0261</v>
      </c>
      <c r="M131" s="59">
        <f t="shared" si="15"/>
        <v>59.0261</v>
      </c>
      <c r="N131" s="59">
        <f t="shared" si="16"/>
        <v>0</v>
      </c>
      <c r="O131" s="59">
        <f t="shared" si="17"/>
        <v>4899.1662999999999</v>
      </c>
      <c r="P131" s="30" t="s">
        <v>3693</v>
      </c>
      <c r="Q131" s="30" t="s">
        <v>3692</v>
      </c>
      <c r="R131" s="30" t="s">
        <v>2773</v>
      </c>
      <c r="S131" s="30" t="s">
        <v>384</v>
      </c>
      <c r="T131" s="30" t="s">
        <v>3694</v>
      </c>
      <c r="U131" s="61">
        <v>4038653177837</v>
      </c>
      <c r="V131" s="67">
        <v>0.22</v>
      </c>
    </row>
    <row r="132" spans="1:22" s="63" customFormat="1" x14ac:dyDescent="0.25">
      <c r="A132" s="30" t="s">
        <v>3695</v>
      </c>
      <c r="B132" s="30" t="s">
        <v>2770</v>
      </c>
      <c r="C132" s="60" t="s">
        <v>2768</v>
      </c>
      <c r="D132" s="62">
        <v>59.0261</v>
      </c>
      <c r="E132" s="60">
        <v>20</v>
      </c>
      <c r="F132" s="60">
        <v>1</v>
      </c>
      <c r="G132" s="60">
        <v>1</v>
      </c>
      <c r="H132" s="60">
        <v>1</v>
      </c>
      <c r="I132" s="60"/>
      <c r="J132" s="59">
        <f t="shared" si="12"/>
        <v>1180.5219999999999</v>
      </c>
      <c r="K132" s="59">
        <f t="shared" si="13"/>
        <v>59.0261</v>
      </c>
      <c r="L132" s="59">
        <f t="shared" si="14"/>
        <v>59.0261</v>
      </c>
      <c r="M132" s="59">
        <f t="shared" si="15"/>
        <v>59.0261</v>
      </c>
      <c r="N132" s="59">
        <f t="shared" si="16"/>
        <v>0</v>
      </c>
      <c r="O132" s="59">
        <f t="shared" si="17"/>
        <v>1357.6003000000001</v>
      </c>
      <c r="P132" s="30" t="s">
        <v>3697</v>
      </c>
      <c r="Q132" s="30" t="s">
        <v>3696</v>
      </c>
      <c r="R132" s="30" t="s">
        <v>2773</v>
      </c>
      <c r="S132" s="30" t="s">
        <v>1487</v>
      </c>
      <c r="T132" s="30" t="s">
        <v>3698</v>
      </c>
      <c r="U132" s="61">
        <v>4038653178001</v>
      </c>
      <c r="V132" s="67">
        <v>0.22</v>
      </c>
    </row>
    <row r="133" spans="1:22" s="63" customFormat="1" x14ac:dyDescent="0.25">
      <c r="A133" s="30" t="s">
        <v>3699</v>
      </c>
      <c r="B133" s="30" t="s">
        <v>2770</v>
      </c>
      <c r="C133" s="60" t="s">
        <v>2768</v>
      </c>
      <c r="D133" s="62">
        <v>59.916200000000003</v>
      </c>
      <c r="E133" s="60">
        <v>80</v>
      </c>
      <c r="F133" s="60">
        <v>1</v>
      </c>
      <c r="G133" s="60">
        <v>1</v>
      </c>
      <c r="H133" s="60">
        <v>1</v>
      </c>
      <c r="I133" s="60">
        <v>12</v>
      </c>
      <c r="J133" s="59">
        <f t="shared" si="12"/>
        <v>4793.2960000000003</v>
      </c>
      <c r="K133" s="59">
        <f t="shared" si="13"/>
        <v>59.916200000000003</v>
      </c>
      <c r="L133" s="59">
        <f t="shared" si="14"/>
        <v>59.916200000000003</v>
      </c>
      <c r="M133" s="59">
        <f t="shared" si="15"/>
        <v>59.916200000000003</v>
      </c>
      <c r="N133" s="59">
        <f t="shared" si="16"/>
        <v>718.99440000000004</v>
      </c>
      <c r="O133" s="59">
        <f t="shared" si="17"/>
        <v>5692.0389999999989</v>
      </c>
      <c r="P133" s="30" t="s">
        <v>3701</v>
      </c>
      <c r="Q133" s="30" t="s">
        <v>3700</v>
      </c>
      <c r="R133" s="30" t="s">
        <v>2773</v>
      </c>
      <c r="S133" s="30" t="s">
        <v>86</v>
      </c>
      <c r="T133" s="30" t="s">
        <v>3702</v>
      </c>
      <c r="U133" s="61">
        <v>4038653052493</v>
      </c>
      <c r="V133" s="67">
        <v>0.22</v>
      </c>
    </row>
    <row r="134" spans="1:22" s="63" customFormat="1" x14ac:dyDescent="0.25">
      <c r="A134" s="30" t="s">
        <v>3703</v>
      </c>
      <c r="B134" s="30" t="s">
        <v>2770</v>
      </c>
      <c r="C134" s="60" t="s">
        <v>2768</v>
      </c>
      <c r="D134" s="62">
        <v>16.718399999999999</v>
      </c>
      <c r="E134" s="60">
        <v>20</v>
      </c>
      <c r="F134" s="60">
        <v>1</v>
      </c>
      <c r="G134" s="60">
        <v>1</v>
      </c>
      <c r="H134" s="60">
        <v>1</v>
      </c>
      <c r="I134" s="60"/>
      <c r="J134" s="59">
        <f t="shared" si="12"/>
        <v>334.36799999999999</v>
      </c>
      <c r="K134" s="59">
        <f t="shared" si="13"/>
        <v>16.718399999999999</v>
      </c>
      <c r="L134" s="59">
        <f t="shared" si="14"/>
        <v>16.718399999999999</v>
      </c>
      <c r="M134" s="59">
        <f t="shared" si="15"/>
        <v>16.718399999999999</v>
      </c>
      <c r="N134" s="59">
        <f t="shared" si="16"/>
        <v>0</v>
      </c>
      <c r="O134" s="59">
        <f t="shared" si="17"/>
        <v>384.52319999999992</v>
      </c>
      <c r="P134" s="30" t="s">
        <v>3304</v>
      </c>
      <c r="Q134" s="30" t="s">
        <v>3303</v>
      </c>
      <c r="R134" s="30" t="s">
        <v>2773</v>
      </c>
      <c r="S134" s="30" t="s">
        <v>3106</v>
      </c>
      <c r="T134" s="30" t="s">
        <v>3305</v>
      </c>
      <c r="U134" s="61">
        <v>4038653177776</v>
      </c>
      <c r="V134" s="67">
        <v>0.22</v>
      </c>
    </row>
    <row r="135" spans="1:22" s="63" customFormat="1" ht="45" x14ac:dyDescent="0.25">
      <c r="A135" s="30" t="s">
        <v>3704</v>
      </c>
      <c r="B135" s="30" t="s">
        <v>2771</v>
      </c>
      <c r="C135" s="60" t="s">
        <v>2768</v>
      </c>
      <c r="D135" s="59">
        <v>63</v>
      </c>
      <c r="E135" s="60">
        <v>20</v>
      </c>
      <c r="F135" s="60">
        <v>1</v>
      </c>
      <c r="G135" s="60">
        <v>1</v>
      </c>
      <c r="H135" s="60">
        <v>1</v>
      </c>
      <c r="I135" s="60"/>
      <c r="J135" s="59">
        <f t="shared" si="12"/>
        <v>1260</v>
      </c>
      <c r="K135" s="59">
        <f t="shared" si="13"/>
        <v>63</v>
      </c>
      <c r="L135" s="59">
        <f t="shared" si="14"/>
        <v>63</v>
      </c>
      <c r="M135" s="59">
        <f t="shared" si="15"/>
        <v>63</v>
      </c>
      <c r="N135" s="59">
        <f t="shared" si="16"/>
        <v>0</v>
      </c>
      <c r="O135" s="59">
        <f t="shared" si="17"/>
        <v>1449</v>
      </c>
      <c r="P135" s="30" t="s">
        <v>5026</v>
      </c>
      <c r="Q135" s="30" t="s">
        <v>5027</v>
      </c>
      <c r="R135" s="30" t="s">
        <v>18</v>
      </c>
      <c r="S135" s="30" t="s">
        <v>2142</v>
      </c>
      <c r="T135" s="30" t="s">
        <v>20</v>
      </c>
      <c r="U135" s="61"/>
      <c r="V135" s="67">
        <v>0.22</v>
      </c>
    </row>
    <row r="136" spans="1:22" s="63" customFormat="1" x14ac:dyDescent="0.25">
      <c r="A136" s="30" t="s">
        <v>3705</v>
      </c>
      <c r="B136" s="30" t="s">
        <v>2770</v>
      </c>
      <c r="C136" s="60" t="s">
        <v>2768</v>
      </c>
      <c r="D136" s="62">
        <v>62.311300000000003</v>
      </c>
      <c r="E136" s="60">
        <v>20</v>
      </c>
      <c r="F136" s="60">
        <v>1</v>
      </c>
      <c r="G136" s="60">
        <v>1</v>
      </c>
      <c r="H136" s="60">
        <v>1</v>
      </c>
      <c r="I136" s="60">
        <v>10</v>
      </c>
      <c r="J136" s="59">
        <f t="shared" si="12"/>
        <v>1246.2260000000001</v>
      </c>
      <c r="K136" s="59">
        <f t="shared" si="13"/>
        <v>62.311300000000003</v>
      </c>
      <c r="L136" s="59">
        <f t="shared" si="14"/>
        <v>62.311300000000003</v>
      </c>
      <c r="M136" s="59">
        <f t="shared" si="15"/>
        <v>62.311300000000003</v>
      </c>
      <c r="N136" s="59">
        <f t="shared" si="16"/>
        <v>623.11300000000006</v>
      </c>
      <c r="O136" s="59">
        <f t="shared" si="17"/>
        <v>2056.2729000000004</v>
      </c>
      <c r="P136" s="30" t="s">
        <v>3707</v>
      </c>
      <c r="Q136" s="30" t="s">
        <v>3706</v>
      </c>
      <c r="R136" s="30" t="s">
        <v>2773</v>
      </c>
      <c r="S136" s="30" t="s">
        <v>3279</v>
      </c>
      <c r="T136" s="30" t="s">
        <v>3708</v>
      </c>
      <c r="U136" s="61">
        <v>4038653178186</v>
      </c>
      <c r="V136" s="67">
        <v>0.22</v>
      </c>
    </row>
    <row r="137" spans="1:22" s="63" customFormat="1" x14ac:dyDescent="0.25">
      <c r="A137" s="30" t="s">
        <v>3709</v>
      </c>
      <c r="B137" s="30" t="s">
        <v>2770</v>
      </c>
      <c r="C137" s="60" t="s">
        <v>2768</v>
      </c>
      <c r="D137" s="62">
        <v>63.2014</v>
      </c>
      <c r="E137" s="60">
        <v>40</v>
      </c>
      <c r="F137" s="60">
        <v>1</v>
      </c>
      <c r="G137" s="60">
        <v>1</v>
      </c>
      <c r="H137" s="60">
        <v>1</v>
      </c>
      <c r="I137" s="60"/>
      <c r="J137" s="59">
        <f t="shared" si="12"/>
        <v>2528.056</v>
      </c>
      <c r="K137" s="59">
        <f t="shared" si="13"/>
        <v>63.2014</v>
      </c>
      <c r="L137" s="59">
        <f t="shared" si="14"/>
        <v>63.2014</v>
      </c>
      <c r="M137" s="59">
        <f t="shared" si="15"/>
        <v>63.2014</v>
      </c>
      <c r="N137" s="59">
        <f t="shared" si="16"/>
        <v>0</v>
      </c>
      <c r="O137" s="59">
        <f t="shared" si="17"/>
        <v>2717.6601999999998</v>
      </c>
      <c r="P137" s="30" t="s">
        <v>3711</v>
      </c>
      <c r="Q137" s="30" t="s">
        <v>3710</v>
      </c>
      <c r="R137" s="30" t="s">
        <v>2773</v>
      </c>
      <c r="S137" s="30" t="s">
        <v>3436</v>
      </c>
      <c r="T137" s="30" t="s">
        <v>3712</v>
      </c>
      <c r="U137" s="61">
        <v>4038653178476</v>
      </c>
      <c r="V137" s="67">
        <v>0.22</v>
      </c>
    </row>
    <row r="138" spans="1:22" s="63" customFormat="1" x14ac:dyDescent="0.25">
      <c r="A138" s="30" t="s">
        <v>3713</v>
      </c>
      <c r="B138" s="30" t="s">
        <v>2770</v>
      </c>
      <c r="C138" s="60" t="s">
        <v>2768</v>
      </c>
      <c r="D138" s="62">
        <v>64.143100000000004</v>
      </c>
      <c r="E138" s="60">
        <v>40</v>
      </c>
      <c r="F138" s="60">
        <v>1</v>
      </c>
      <c r="G138" s="60">
        <v>2</v>
      </c>
      <c r="H138" s="60">
        <v>1</v>
      </c>
      <c r="I138" s="60"/>
      <c r="J138" s="59">
        <f t="shared" si="12"/>
        <v>2565.7240000000002</v>
      </c>
      <c r="K138" s="59">
        <f t="shared" si="13"/>
        <v>64.143100000000004</v>
      </c>
      <c r="L138" s="59">
        <f t="shared" si="14"/>
        <v>128.28620000000001</v>
      </c>
      <c r="M138" s="59">
        <f t="shared" si="15"/>
        <v>64.143100000000004</v>
      </c>
      <c r="N138" s="59">
        <f t="shared" si="16"/>
        <v>0</v>
      </c>
      <c r="O138" s="59">
        <f t="shared" si="17"/>
        <v>2822.2964000000002</v>
      </c>
      <c r="P138" s="30" t="s">
        <v>3713</v>
      </c>
      <c r="Q138" s="30" t="s">
        <v>3714</v>
      </c>
      <c r="R138" s="30" t="s">
        <v>2773</v>
      </c>
      <c r="S138" s="30" t="s">
        <v>3279</v>
      </c>
      <c r="T138" s="30" t="s">
        <v>3715</v>
      </c>
      <c r="U138" s="61">
        <v>4038653178193</v>
      </c>
      <c r="V138" s="67">
        <v>0.22</v>
      </c>
    </row>
    <row r="139" spans="1:22" s="63" customFormat="1" x14ac:dyDescent="0.25">
      <c r="A139" s="30" t="s">
        <v>3716</v>
      </c>
      <c r="B139" s="30" t="s">
        <v>2770</v>
      </c>
      <c r="C139" s="60" t="s">
        <v>2768</v>
      </c>
      <c r="D139" s="62">
        <v>65.738399999999999</v>
      </c>
      <c r="E139" s="60">
        <v>40</v>
      </c>
      <c r="F139" s="60">
        <v>1</v>
      </c>
      <c r="G139" s="60">
        <v>1</v>
      </c>
      <c r="H139" s="60">
        <v>1</v>
      </c>
      <c r="I139" s="60"/>
      <c r="J139" s="59">
        <f t="shared" si="12"/>
        <v>2629.5360000000001</v>
      </c>
      <c r="K139" s="59">
        <f t="shared" si="13"/>
        <v>65.738399999999999</v>
      </c>
      <c r="L139" s="59">
        <f t="shared" si="14"/>
        <v>65.738399999999999</v>
      </c>
      <c r="M139" s="59">
        <f t="shared" si="15"/>
        <v>65.738399999999999</v>
      </c>
      <c r="N139" s="59">
        <f t="shared" si="16"/>
        <v>0</v>
      </c>
      <c r="O139" s="59">
        <f t="shared" si="17"/>
        <v>2826.7512000000006</v>
      </c>
      <c r="P139" s="30" t="s">
        <v>3718</v>
      </c>
      <c r="Q139" s="30" t="s">
        <v>3717</v>
      </c>
      <c r="R139" s="30" t="s">
        <v>2773</v>
      </c>
      <c r="S139" s="30" t="s">
        <v>2038</v>
      </c>
      <c r="T139" s="30" t="s">
        <v>3719</v>
      </c>
      <c r="U139" s="61">
        <v>4038653166992</v>
      </c>
      <c r="V139" s="67">
        <v>0.22</v>
      </c>
    </row>
    <row r="140" spans="1:22" s="63" customFormat="1" x14ac:dyDescent="0.25">
      <c r="A140" s="30" t="s">
        <v>3720</v>
      </c>
      <c r="B140" s="30" t="s">
        <v>2770</v>
      </c>
      <c r="C140" s="60" t="s">
        <v>2768</v>
      </c>
      <c r="D140" s="62">
        <v>66.069500000000005</v>
      </c>
      <c r="E140" s="60">
        <v>40</v>
      </c>
      <c r="F140" s="60">
        <v>1</v>
      </c>
      <c r="G140" s="60">
        <v>1</v>
      </c>
      <c r="H140" s="60">
        <v>1</v>
      </c>
      <c r="I140" s="60">
        <v>5</v>
      </c>
      <c r="J140" s="59">
        <f t="shared" si="12"/>
        <v>2642.78</v>
      </c>
      <c r="K140" s="59">
        <f t="shared" si="13"/>
        <v>66.069500000000005</v>
      </c>
      <c r="L140" s="59">
        <f t="shared" si="14"/>
        <v>66.069500000000005</v>
      </c>
      <c r="M140" s="59">
        <f t="shared" si="15"/>
        <v>66.069500000000005</v>
      </c>
      <c r="N140" s="59">
        <f t="shared" si="16"/>
        <v>330.34750000000003</v>
      </c>
      <c r="O140" s="59">
        <f t="shared" si="17"/>
        <v>3171.3360000000002</v>
      </c>
      <c r="P140" s="30" t="s">
        <v>3722</v>
      </c>
      <c r="Q140" s="30" t="s">
        <v>3721</v>
      </c>
      <c r="R140" s="30" t="s">
        <v>2773</v>
      </c>
      <c r="S140" s="30" t="s">
        <v>2219</v>
      </c>
      <c r="T140" s="30" t="s">
        <v>3723</v>
      </c>
      <c r="U140" s="61">
        <v>4038653053131</v>
      </c>
      <c r="V140" s="67">
        <v>0.22</v>
      </c>
    </row>
    <row r="141" spans="1:22" s="63" customFormat="1" x14ac:dyDescent="0.25">
      <c r="A141" s="30" t="s">
        <v>3724</v>
      </c>
      <c r="B141" s="30" t="s">
        <v>2770</v>
      </c>
      <c r="C141" s="60" t="s">
        <v>2768</v>
      </c>
      <c r="D141" s="62">
        <v>67.114400000000003</v>
      </c>
      <c r="E141" s="60">
        <v>20</v>
      </c>
      <c r="F141" s="60">
        <v>1</v>
      </c>
      <c r="G141" s="60">
        <v>2</v>
      </c>
      <c r="H141" s="60">
        <v>1</v>
      </c>
      <c r="I141" s="60"/>
      <c r="J141" s="59">
        <f t="shared" si="12"/>
        <v>1342.288</v>
      </c>
      <c r="K141" s="59">
        <f t="shared" si="13"/>
        <v>67.114400000000003</v>
      </c>
      <c r="L141" s="59">
        <f t="shared" si="14"/>
        <v>134.22880000000001</v>
      </c>
      <c r="M141" s="59">
        <f t="shared" si="15"/>
        <v>67.114400000000003</v>
      </c>
      <c r="N141" s="59">
        <f t="shared" si="16"/>
        <v>0</v>
      </c>
      <c r="O141" s="59">
        <f t="shared" si="17"/>
        <v>1610.7456</v>
      </c>
      <c r="P141" s="30" t="s">
        <v>3726</v>
      </c>
      <c r="Q141" s="30" t="s">
        <v>3725</v>
      </c>
      <c r="R141" s="30" t="s">
        <v>2773</v>
      </c>
      <c r="S141" s="30" t="s">
        <v>3279</v>
      </c>
      <c r="T141" s="30" t="s">
        <v>3727</v>
      </c>
      <c r="U141" s="61">
        <v>4046964072963</v>
      </c>
      <c r="V141" s="67">
        <v>0.22</v>
      </c>
    </row>
    <row r="142" spans="1:22" s="63" customFormat="1" x14ac:dyDescent="0.25">
      <c r="A142" s="30" t="s">
        <v>3728</v>
      </c>
      <c r="B142" s="30" t="s">
        <v>2770</v>
      </c>
      <c r="C142" s="60" t="s">
        <v>2768</v>
      </c>
      <c r="D142" s="62">
        <v>67.114400000000003</v>
      </c>
      <c r="E142" s="60">
        <v>20</v>
      </c>
      <c r="F142" s="60">
        <v>1</v>
      </c>
      <c r="G142" s="60">
        <v>1</v>
      </c>
      <c r="H142" s="60">
        <v>1</v>
      </c>
      <c r="I142" s="60"/>
      <c r="J142" s="59">
        <f t="shared" si="12"/>
        <v>1342.288</v>
      </c>
      <c r="K142" s="59">
        <f t="shared" si="13"/>
        <v>67.114400000000003</v>
      </c>
      <c r="L142" s="59">
        <f t="shared" si="14"/>
        <v>67.114400000000003</v>
      </c>
      <c r="M142" s="59">
        <f t="shared" si="15"/>
        <v>67.114400000000003</v>
      </c>
      <c r="N142" s="59">
        <f t="shared" si="16"/>
        <v>0</v>
      </c>
      <c r="O142" s="59">
        <f t="shared" si="17"/>
        <v>1543.6311999999998</v>
      </c>
      <c r="P142" s="30" t="s">
        <v>3730</v>
      </c>
      <c r="Q142" s="30" t="s">
        <v>3729</v>
      </c>
      <c r="R142" s="30" t="s">
        <v>2773</v>
      </c>
      <c r="S142" s="30" t="s">
        <v>3279</v>
      </c>
      <c r="T142" s="30" t="s">
        <v>3731</v>
      </c>
      <c r="U142" s="61">
        <v>4046964074349</v>
      </c>
      <c r="V142" s="67">
        <v>0.22</v>
      </c>
    </row>
    <row r="143" spans="1:22" s="63" customFormat="1" x14ac:dyDescent="0.25">
      <c r="A143" s="30" t="s">
        <v>3732</v>
      </c>
      <c r="B143" s="30" t="s">
        <v>2770</v>
      </c>
      <c r="C143" s="60" t="s">
        <v>2768</v>
      </c>
      <c r="D143" s="62">
        <v>68.838700000000003</v>
      </c>
      <c r="E143" s="60">
        <v>80</v>
      </c>
      <c r="F143" s="60">
        <v>1</v>
      </c>
      <c r="G143" s="60">
        <v>1</v>
      </c>
      <c r="H143" s="60">
        <v>1</v>
      </c>
      <c r="I143" s="60"/>
      <c r="J143" s="59">
        <f t="shared" si="12"/>
        <v>5507.0960000000005</v>
      </c>
      <c r="K143" s="59">
        <f t="shared" si="13"/>
        <v>68.838700000000003</v>
      </c>
      <c r="L143" s="59">
        <f t="shared" si="14"/>
        <v>68.838700000000003</v>
      </c>
      <c r="M143" s="59">
        <f t="shared" si="15"/>
        <v>68.838700000000003</v>
      </c>
      <c r="N143" s="59">
        <f t="shared" si="16"/>
        <v>0</v>
      </c>
      <c r="O143" s="59">
        <f t="shared" si="17"/>
        <v>5713.6121000000012</v>
      </c>
      <c r="P143" s="30" t="s">
        <v>3734</v>
      </c>
      <c r="Q143" s="30" t="s">
        <v>3733</v>
      </c>
      <c r="R143" s="30" t="s">
        <v>2773</v>
      </c>
      <c r="S143" s="30" t="s">
        <v>3249</v>
      </c>
      <c r="T143" s="30" t="s">
        <v>3735</v>
      </c>
      <c r="U143" s="61">
        <v>4038653051977</v>
      </c>
      <c r="V143" s="67">
        <v>0.22</v>
      </c>
    </row>
    <row r="144" spans="1:22" s="63" customFormat="1" x14ac:dyDescent="0.25">
      <c r="A144" s="30" t="s">
        <v>3736</v>
      </c>
      <c r="B144" s="30" t="s">
        <v>2770</v>
      </c>
      <c r="C144" s="60" t="s">
        <v>2768</v>
      </c>
      <c r="D144" s="62">
        <v>70.335099999999997</v>
      </c>
      <c r="E144" s="60">
        <v>40</v>
      </c>
      <c r="F144" s="60">
        <v>1</v>
      </c>
      <c r="G144" s="60">
        <v>1</v>
      </c>
      <c r="H144" s="60">
        <v>1</v>
      </c>
      <c r="I144" s="60"/>
      <c r="J144" s="59">
        <f t="shared" si="12"/>
        <v>2813.404</v>
      </c>
      <c r="K144" s="59">
        <f t="shared" si="13"/>
        <v>70.335099999999997</v>
      </c>
      <c r="L144" s="59">
        <f t="shared" si="14"/>
        <v>70.335099999999997</v>
      </c>
      <c r="M144" s="59">
        <f t="shared" si="15"/>
        <v>70.335099999999997</v>
      </c>
      <c r="N144" s="59">
        <f t="shared" si="16"/>
        <v>0</v>
      </c>
      <c r="O144" s="59">
        <f t="shared" si="17"/>
        <v>3024.4092999999993</v>
      </c>
      <c r="P144" s="30" t="s">
        <v>3736</v>
      </c>
      <c r="Q144" s="30" t="s">
        <v>3737</v>
      </c>
      <c r="R144" s="30" t="s">
        <v>2773</v>
      </c>
      <c r="S144" s="30" t="s">
        <v>3376</v>
      </c>
      <c r="T144" s="30" t="s">
        <v>3738</v>
      </c>
      <c r="U144" s="61">
        <v>4046964073106</v>
      </c>
      <c r="V144" s="67">
        <v>0.22</v>
      </c>
    </row>
    <row r="145" spans="1:22" s="63" customFormat="1" x14ac:dyDescent="0.25">
      <c r="A145" s="30" t="s">
        <v>3739</v>
      </c>
      <c r="B145" s="30" t="s">
        <v>2770</v>
      </c>
      <c r="C145" s="60" t="s">
        <v>2768</v>
      </c>
      <c r="D145" s="62">
        <v>70.335099999999997</v>
      </c>
      <c r="E145" s="60">
        <v>40</v>
      </c>
      <c r="F145" s="60">
        <v>1</v>
      </c>
      <c r="G145" s="60">
        <v>1</v>
      </c>
      <c r="H145" s="60">
        <v>1</v>
      </c>
      <c r="I145" s="60">
        <v>5</v>
      </c>
      <c r="J145" s="59">
        <f t="shared" si="12"/>
        <v>2813.404</v>
      </c>
      <c r="K145" s="59">
        <f t="shared" si="13"/>
        <v>70.335099999999997</v>
      </c>
      <c r="L145" s="59">
        <f t="shared" si="14"/>
        <v>70.335099999999997</v>
      </c>
      <c r="M145" s="59">
        <f t="shared" si="15"/>
        <v>70.335099999999997</v>
      </c>
      <c r="N145" s="59">
        <f t="shared" si="16"/>
        <v>351.6755</v>
      </c>
      <c r="O145" s="59">
        <f t="shared" si="17"/>
        <v>3376.0847999999992</v>
      </c>
      <c r="P145" s="30" t="s">
        <v>3739</v>
      </c>
      <c r="Q145" s="30" t="s">
        <v>3740</v>
      </c>
      <c r="R145" s="30" t="s">
        <v>2773</v>
      </c>
      <c r="S145" s="30" t="s">
        <v>3376</v>
      </c>
      <c r="T145" s="30" t="s">
        <v>3741</v>
      </c>
      <c r="U145" s="61">
        <v>4046964072895</v>
      </c>
      <c r="V145" s="67">
        <v>0.22</v>
      </c>
    </row>
    <row r="146" spans="1:22" s="63" customFormat="1" x14ac:dyDescent="0.25">
      <c r="A146" s="30" t="s">
        <v>3742</v>
      </c>
      <c r="B146" s="30" t="s">
        <v>2770</v>
      </c>
      <c r="C146" s="60" t="s">
        <v>2768</v>
      </c>
      <c r="D146" s="62">
        <v>70.335099999999997</v>
      </c>
      <c r="E146" s="60">
        <v>40</v>
      </c>
      <c r="F146" s="60">
        <v>1</v>
      </c>
      <c r="G146" s="60">
        <v>1</v>
      </c>
      <c r="H146" s="60">
        <v>1</v>
      </c>
      <c r="I146" s="60"/>
      <c r="J146" s="59">
        <f t="shared" si="12"/>
        <v>2813.404</v>
      </c>
      <c r="K146" s="59">
        <f t="shared" si="13"/>
        <v>70.335099999999997</v>
      </c>
      <c r="L146" s="59">
        <f t="shared" si="14"/>
        <v>70.335099999999997</v>
      </c>
      <c r="M146" s="59">
        <f t="shared" si="15"/>
        <v>70.335099999999997</v>
      </c>
      <c r="N146" s="59">
        <f t="shared" si="16"/>
        <v>0</v>
      </c>
      <c r="O146" s="59">
        <f t="shared" si="17"/>
        <v>3024.4092999999993</v>
      </c>
      <c r="P146" s="30" t="s">
        <v>3742</v>
      </c>
      <c r="Q146" s="30" t="s">
        <v>3743</v>
      </c>
      <c r="R146" s="30" t="s">
        <v>2773</v>
      </c>
      <c r="S146" s="30" t="s">
        <v>3376</v>
      </c>
      <c r="T146" s="30" t="s">
        <v>3744</v>
      </c>
      <c r="U146" s="61">
        <v>4046964072888</v>
      </c>
      <c r="V146" s="67">
        <v>0.22</v>
      </c>
    </row>
    <row r="147" spans="1:22" s="63" customFormat="1" x14ac:dyDescent="0.25">
      <c r="A147" s="30" t="s">
        <v>3745</v>
      </c>
      <c r="B147" s="30" t="s">
        <v>2770</v>
      </c>
      <c r="C147" s="60" t="s">
        <v>2768</v>
      </c>
      <c r="D147" s="62">
        <v>70.335099999999997</v>
      </c>
      <c r="E147" s="60">
        <v>40</v>
      </c>
      <c r="F147" s="60">
        <v>1</v>
      </c>
      <c r="G147" s="60">
        <v>1</v>
      </c>
      <c r="H147" s="60">
        <v>1</v>
      </c>
      <c r="I147" s="60">
        <v>5</v>
      </c>
      <c r="J147" s="59">
        <f t="shared" si="12"/>
        <v>2813.404</v>
      </c>
      <c r="K147" s="59">
        <f t="shared" si="13"/>
        <v>70.335099999999997</v>
      </c>
      <c r="L147" s="59">
        <f t="shared" si="14"/>
        <v>70.335099999999997</v>
      </c>
      <c r="M147" s="59">
        <f t="shared" si="15"/>
        <v>70.335099999999997</v>
      </c>
      <c r="N147" s="59">
        <f t="shared" si="16"/>
        <v>351.6755</v>
      </c>
      <c r="O147" s="59">
        <f t="shared" si="17"/>
        <v>3376.0847999999992</v>
      </c>
      <c r="P147" s="30" t="s">
        <v>3745</v>
      </c>
      <c r="Q147" s="30" t="s">
        <v>3746</v>
      </c>
      <c r="R147" s="30" t="s">
        <v>2773</v>
      </c>
      <c r="S147" s="30" t="s">
        <v>3376</v>
      </c>
      <c r="T147" s="30" t="s">
        <v>3747</v>
      </c>
      <c r="U147" s="61">
        <v>4046964072871</v>
      </c>
      <c r="V147" s="67">
        <v>0.22</v>
      </c>
    </row>
    <row r="148" spans="1:22" s="63" customFormat="1" x14ac:dyDescent="0.25">
      <c r="A148" s="30" t="s">
        <v>3748</v>
      </c>
      <c r="B148" s="30" t="s">
        <v>2770</v>
      </c>
      <c r="C148" s="60" t="s">
        <v>2768</v>
      </c>
      <c r="D148" s="62">
        <v>70.335099999999997</v>
      </c>
      <c r="E148" s="60">
        <v>40</v>
      </c>
      <c r="F148" s="60">
        <v>1</v>
      </c>
      <c r="G148" s="60">
        <v>1</v>
      </c>
      <c r="H148" s="60">
        <v>1</v>
      </c>
      <c r="I148" s="60">
        <v>5</v>
      </c>
      <c r="J148" s="59">
        <f t="shared" si="12"/>
        <v>2813.404</v>
      </c>
      <c r="K148" s="59">
        <f t="shared" si="13"/>
        <v>70.335099999999997</v>
      </c>
      <c r="L148" s="59">
        <f t="shared" si="14"/>
        <v>70.335099999999997</v>
      </c>
      <c r="M148" s="59">
        <f t="shared" si="15"/>
        <v>70.335099999999997</v>
      </c>
      <c r="N148" s="59">
        <f t="shared" si="16"/>
        <v>351.6755</v>
      </c>
      <c r="O148" s="59">
        <f t="shared" si="17"/>
        <v>3376.0847999999992</v>
      </c>
      <c r="P148" s="30" t="s">
        <v>3748</v>
      </c>
      <c r="Q148" s="30" t="s">
        <v>3749</v>
      </c>
      <c r="R148" s="30" t="s">
        <v>2773</v>
      </c>
      <c r="S148" s="30" t="s">
        <v>3376</v>
      </c>
      <c r="T148" s="30" t="s">
        <v>3750</v>
      </c>
      <c r="U148" s="61">
        <v>4046964072864</v>
      </c>
      <c r="V148" s="67">
        <v>0.22</v>
      </c>
    </row>
    <row r="149" spans="1:22" s="63" customFormat="1" x14ac:dyDescent="0.25">
      <c r="A149" s="30" t="s">
        <v>3751</v>
      </c>
      <c r="B149" s="30" t="s">
        <v>2770</v>
      </c>
      <c r="C149" s="60" t="s">
        <v>2768</v>
      </c>
      <c r="D149" s="62">
        <v>70.335099999999997</v>
      </c>
      <c r="E149" s="60">
        <v>40</v>
      </c>
      <c r="F149" s="60">
        <v>1</v>
      </c>
      <c r="G149" s="60">
        <v>2</v>
      </c>
      <c r="H149" s="60">
        <v>1</v>
      </c>
      <c r="I149" s="60"/>
      <c r="J149" s="59">
        <f t="shared" si="12"/>
        <v>2813.404</v>
      </c>
      <c r="K149" s="59">
        <f t="shared" si="13"/>
        <v>70.335099999999997</v>
      </c>
      <c r="L149" s="59">
        <f t="shared" si="14"/>
        <v>140.67019999999999</v>
      </c>
      <c r="M149" s="59">
        <f t="shared" si="15"/>
        <v>70.335099999999997</v>
      </c>
      <c r="N149" s="59">
        <f t="shared" si="16"/>
        <v>0</v>
      </c>
      <c r="O149" s="59">
        <f t="shared" si="17"/>
        <v>3094.7443999999996</v>
      </c>
      <c r="P149" s="30" t="s">
        <v>3751</v>
      </c>
      <c r="Q149" s="30" t="s">
        <v>3752</v>
      </c>
      <c r="R149" s="30" t="s">
        <v>2773</v>
      </c>
      <c r="S149" s="30" t="s">
        <v>3376</v>
      </c>
      <c r="T149" s="30" t="s">
        <v>3753</v>
      </c>
      <c r="U149" s="61">
        <v>4046964072857</v>
      </c>
      <c r="V149" s="67">
        <v>0.22</v>
      </c>
    </row>
    <row r="150" spans="1:22" s="63" customFormat="1" ht="30" x14ac:dyDescent="0.25">
      <c r="A150" s="30" t="s">
        <v>3754</v>
      </c>
      <c r="B150" s="30" t="s">
        <v>2770</v>
      </c>
      <c r="C150" s="60" t="s">
        <v>2768</v>
      </c>
      <c r="D150" s="62">
        <v>70.335099999999997</v>
      </c>
      <c r="E150" s="60">
        <v>20</v>
      </c>
      <c r="F150" s="60">
        <v>1</v>
      </c>
      <c r="G150" s="60">
        <v>2</v>
      </c>
      <c r="H150" s="60">
        <v>1</v>
      </c>
      <c r="I150" s="60"/>
      <c r="J150" s="59">
        <f t="shared" si="12"/>
        <v>1406.702</v>
      </c>
      <c r="K150" s="59">
        <f t="shared" si="13"/>
        <v>70.335099999999997</v>
      </c>
      <c r="L150" s="59">
        <f t="shared" si="14"/>
        <v>140.67019999999999</v>
      </c>
      <c r="M150" s="59">
        <f t="shared" si="15"/>
        <v>70.335099999999997</v>
      </c>
      <c r="N150" s="59">
        <f t="shared" si="16"/>
        <v>0</v>
      </c>
      <c r="O150" s="59">
        <f t="shared" si="17"/>
        <v>1688.0424</v>
      </c>
      <c r="P150" s="30" t="s">
        <v>3754</v>
      </c>
      <c r="Q150" s="30" t="s">
        <v>3755</v>
      </c>
      <c r="R150" s="30" t="s">
        <v>2773</v>
      </c>
      <c r="S150" s="30" t="s">
        <v>19</v>
      </c>
      <c r="T150" s="30" t="s">
        <v>3756</v>
      </c>
      <c r="U150" s="61">
        <v>4046964073014</v>
      </c>
      <c r="V150" s="67">
        <v>0.22</v>
      </c>
    </row>
    <row r="151" spans="1:22" s="63" customFormat="1" x14ac:dyDescent="0.25">
      <c r="A151" s="30" t="s">
        <v>3757</v>
      </c>
      <c r="B151" s="30" t="s">
        <v>2770</v>
      </c>
      <c r="C151" s="60" t="s">
        <v>2768</v>
      </c>
      <c r="D151" s="62">
        <v>30.895499999999998</v>
      </c>
      <c r="E151" s="60">
        <v>20</v>
      </c>
      <c r="F151" s="60">
        <v>1</v>
      </c>
      <c r="G151" s="60">
        <v>2</v>
      </c>
      <c r="H151" s="60">
        <v>1</v>
      </c>
      <c r="I151" s="60"/>
      <c r="J151" s="59">
        <f t="shared" si="12"/>
        <v>617.91</v>
      </c>
      <c r="K151" s="59">
        <f t="shared" si="13"/>
        <v>30.895499999999998</v>
      </c>
      <c r="L151" s="59">
        <f t="shared" si="14"/>
        <v>61.790999999999997</v>
      </c>
      <c r="M151" s="59">
        <f t="shared" si="15"/>
        <v>30.895499999999998</v>
      </c>
      <c r="N151" s="59">
        <f t="shared" si="16"/>
        <v>0</v>
      </c>
      <c r="O151" s="59">
        <f t="shared" si="17"/>
        <v>741.49199999999985</v>
      </c>
      <c r="P151" s="30" t="s">
        <v>3758</v>
      </c>
      <c r="Q151" s="30" t="s">
        <v>3759</v>
      </c>
      <c r="R151" s="30" t="s">
        <v>2773</v>
      </c>
      <c r="S151" s="30" t="s">
        <v>3106</v>
      </c>
      <c r="T151" s="30" t="s">
        <v>3760</v>
      </c>
      <c r="U151" s="61">
        <v>4038653202140</v>
      </c>
      <c r="V151" s="67">
        <v>0.22</v>
      </c>
    </row>
    <row r="152" spans="1:22" s="63" customFormat="1" x14ac:dyDescent="0.25">
      <c r="A152" s="30" t="s">
        <v>3761</v>
      </c>
      <c r="B152" s="30" t="s">
        <v>2770</v>
      </c>
      <c r="C152" s="60" t="s">
        <v>2768</v>
      </c>
      <c r="D152" s="62">
        <v>30.895499999999998</v>
      </c>
      <c r="E152" s="60">
        <v>20</v>
      </c>
      <c r="F152" s="60">
        <v>1</v>
      </c>
      <c r="G152" s="60">
        <v>1</v>
      </c>
      <c r="H152" s="60">
        <v>1</v>
      </c>
      <c r="I152" s="60"/>
      <c r="J152" s="59">
        <f t="shared" si="12"/>
        <v>617.91</v>
      </c>
      <c r="K152" s="59">
        <f t="shared" si="13"/>
        <v>30.895499999999998</v>
      </c>
      <c r="L152" s="59">
        <f t="shared" si="14"/>
        <v>30.895499999999998</v>
      </c>
      <c r="M152" s="59">
        <f t="shared" si="15"/>
        <v>30.895499999999998</v>
      </c>
      <c r="N152" s="59">
        <f t="shared" si="16"/>
        <v>0</v>
      </c>
      <c r="O152" s="59">
        <f t="shared" si="17"/>
        <v>710.59649999999988</v>
      </c>
      <c r="P152" s="30" t="s">
        <v>3762</v>
      </c>
      <c r="Q152" s="30" t="s">
        <v>3763</v>
      </c>
      <c r="R152" s="30" t="s">
        <v>2773</v>
      </c>
      <c r="S152" s="30" t="s">
        <v>3106</v>
      </c>
      <c r="T152" s="30" t="s">
        <v>3764</v>
      </c>
      <c r="U152" s="61">
        <v>4038653202157</v>
      </c>
      <c r="V152" s="67">
        <v>0.22</v>
      </c>
    </row>
    <row r="153" spans="1:22" s="63" customFormat="1" x14ac:dyDescent="0.25">
      <c r="A153" s="30" t="s">
        <v>3765</v>
      </c>
      <c r="B153" s="30" t="s">
        <v>2770</v>
      </c>
      <c r="C153" s="60" t="s">
        <v>2768</v>
      </c>
      <c r="D153" s="62">
        <v>27.734999999999999</v>
      </c>
      <c r="E153" s="60">
        <v>20</v>
      </c>
      <c r="F153" s="60">
        <v>1</v>
      </c>
      <c r="G153" s="60">
        <v>1</v>
      </c>
      <c r="H153" s="60">
        <v>1</v>
      </c>
      <c r="I153" s="60"/>
      <c r="J153" s="59">
        <f t="shared" si="12"/>
        <v>554.70000000000005</v>
      </c>
      <c r="K153" s="59">
        <f t="shared" si="13"/>
        <v>27.734999999999999</v>
      </c>
      <c r="L153" s="59">
        <f t="shared" si="14"/>
        <v>27.734999999999999</v>
      </c>
      <c r="M153" s="59">
        <f t="shared" si="15"/>
        <v>27.734999999999999</v>
      </c>
      <c r="N153" s="59">
        <f t="shared" si="16"/>
        <v>0</v>
      </c>
      <c r="O153" s="59">
        <f t="shared" si="17"/>
        <v>637.90500000000009</v>
      </c>
      <c r="P153" s="30" t="s">
        <v>3766</v>
      </c>
      <c r="Q153" s="30" t="s">
        <v>3767</v>
      </c>
      <c r="R153" s="30" t="s">
        <v>2773</v>
      </c>
      <c r="S153" s="30" t="s">
        <v>3106</v>
      </c>
      <c r="T153" s="30" t="s">
        <v>3768</v>
      </c>
      <c r="U153" s="61">
        <v>4038653202164</v>
      </c>
      <c r="V153" s="67">
        <v>0.22</v>
      </c>
    </row>
    <row r="154" spans="1:22" s="63" customFormat="1" x14ac:dyDescent="0.25">
      <c r="A154" s="30" t="s">
        <v>3769</v>
      </c>
      <c r="B154" s="30" t="s">
        <v>2770</v>
      </c>
      <c r="C154" s="60" t="s">
        <v>2768</v>
      </c>
      <c r="D154" s="62">
        <v>70.717799999999997</v>
      </c>
      <c r="E154" s="60">
        <v>40</v>
      </c>
      <c r="F154" s="60">
        <v>1</v>
      </c>
      <c r="G154" s="60">
        <v>1</v>
      </c>
      <c r="H154" s="60">
        <v>1</v>
      </c>
      <c r="I154" s="60"/>
      <c r="J154" s="59">
        <f t="shared" si="12"/>
        <v>2828.712</v>
      </c>
      <c r="K154" s="59">
        <f t="shared" si="13"/>
        <v>70.717799999999997</v>
      </c>
      <c r="L154" s="59">
        <f t="shared" si="14"/>
        <v>70.717799999999997</v>
      </c>
      <c r="M154" s="59">
        <f t="shared" si="15"/>
        <v>70.717799999999997</v>
      </c>
      <c r="N154" s="59">
        <f t="shared" si="16"/>
        <v>0</v>
      </c>
      <c r="O154" s="59">
        <f t="shared" si="17"/>
        <v>3040.8653999999997</v>
      </c>
      <c r="P154" s="30" t="s">
        <v>3771</v>
      </c>
      <c r="Q154" s="30" t="s">
        <v>3770</v>
      </c>
      <c r="R154" s="30" t="s">
        <v>2773</v>
      </c>
      <c r="S154" s="30" t="s">
        <v>3249</v>
      </c>
      <c r="T154" s="30" t="s">
        <v>3772</v>
      </c>
      <c r="U154" s="61">
        <v>4038653051922</v>
      </c>
      <c r="V154" s="67">
        <v>0.22</v>
      </c>
    </row>
    <row r="155" spans="1:22" s="63" customFormat="1" x14ac:dyDescent="0.25">
      <c r="A155" s="30" t="s">
        <v>3773</v>
      </c>
      <c r="B155" s="30" t="s">
        <v>2770</v>
      </c>
      <c r="C155" s="60" t="s">
        <v>2768</v>
      </c>
      <c r="D155" s="62">
        <v>70.717799999999997</v>
      </c>
      <c r="E155" s="60">
        <v>40</v>
      </c>
      <c r="F155" s="60">
        <v>1</v>
      </c>
      <c r="G155" s="60">
        <v>1</v>
      </c>
      <c r="H155" s="60">
        <v>1</v>
      </c>
      <c r="I155" s="60"/>
      <c r="J155" s="59">
        <f t="shared" si="12"/>
        <v>2828.712</v>
      </c>
      <c r="K155" s="59">
        <f t="shared" si="13"/>
        <v>70.717799999999997</v>
      </c>
      <c r="L155" s="59">
        <f t="shared" si="14"/>
        <v>70.717799999999997</v>
      </c>
      <c r="M155" s="59">
        <f t="shared" si="15"/>
        <v>70.717799999999997</v>
      </c>
      <c r="N155" s="59">
        <f t="shared" si="16"/>
        <v>0</v>
      </c>
      <c r="O155" s="59">
        <f t="shared" si="17"/>
        <v>3040.8653999999997</v>
      </c>
      <c r="P155" s="30" t="s">
        <v>3775</v>
      </c>
      <c r="Q155" s="30" t="s">
        <v>3774</v>
      </c>
      <c r="R155" s="30" t="s">
        <v>2773</v>
      </c>
      <c r="S155" s="30" t="s">
        <v>3249</v>
      </c>
      <c r="T155" s="30" t="s">
        <v>3776</v>
      </c>
      <c r="U155" s="61">
        <v>4038653051939</v>
      </c>
      <c r="V155" s="67">
        <v>0.22</v>
      </c>
    </row>
    <row r="156" spans="1:22" s="63" customFormat="1" x14ac:dyDescent="0.25">
      <c r="A156" s="30" t="s">
        <v>3777</v>
      </c>
      <c r="B156" s="30" t="s">
        <v>2770</v>
      </c>
      <c r="C156" s="60" t="s">
        <v>2768</v>
      </c>
      <c r="D156" s="62">
        <v>71.612200000000001</v>
      </c>
      <c r="E156" s="60">
        <v>20</v>
      </c>
      <c r="F156" s="60">
        <v>1</v>
      </c>
      <c r="G156" s="60">
        <v>1</v>
      </c>
      <c r="H156" s="60">
        <v>1</v>
      </c>
      <c r="I156" s="60"/>
      <c r="J156" s="59">
        <f t="shared" si="12"/>
        <v>1432.2440000000001</v>
      </c>
      <c r="K156" s="59">
        <f t="shared" si="13"/>
        <v>71.612200000000001</v>
      </c>
      <c r="L156" s="59">
        <f t="shared" si="14"/>
        <v>71.612200000000001</v>
      </c>
      <c r="M156" s="59">
        <f t="shared" si="15"/>
        <v>71.612200000000001</v>
      </c>
      <c r="N156" s="59">
        <f t="shared" si="16"/>
        <v>0</v>
      </c>
      <c r="O156" s="59">
        <f t="shared" si="17"/>
        <v>1647.0806000000002</v>
      </c>
      <c r="P156" s="30" t="s">
        <v>3779</v>
      </c>
      <c r="Q156" s="30" t="s">
        <v>3778</v>
      </c>
      <c r="R156" s="30" t="s">
        <v>2773</v>
      </c>
      <c r="S156" s="30" t="s">
        <v>3249</v>
      </c>
      <c r="T156" s="30" t="s">
        <v>3780</v>
      </c>
      <c r="U156" s="61">
        <v>4038653051861</v>
      </c>
      <c r="V156" s="67">
        <v>0.22</v>
      </c>
    </row>
    <row r="157" spans="1:22" s="63" customFormat="1" x14ac:dyDescent="0.25">
      <c r="A157" s="30" t="s">
        <v>3781</v>
      </c>
      <c r="B157" s="30" t="s">
        <v>2770</v>
      </c>
      <c r="C157" s="60" t="s">
        <v>2768</v>
      </c>
      <c r="D157" s="62">
        <v>71.612200000000001</v>
      </c>
      <c r="E157" s="60">
        <v>80</v>
      </c>
      <c r="F157" s="60">
        <v>1</v>
      </c>
      <c r="G157" s="60">
        <v>1</v>
      </c>
      <c r="H157" s="60">
        <v>1</v>
      </c>
      <c r="I157" s="60"/>
      <c r="J157" s="59">
        <f t="shared" si="12"/>
        <v>5728.9760000000006</v>
      </c>
      <c r="K157" s="59">
        <f t="shared" si="13"/>
        <v>71.612200000000001</v>
      </c>
      <c r="L157" s="59">
        <f t="shared" si="14"/>
        <v>71.612200000000001</v>
      </c>
      <c r="M157" s="59">
        <f t="shared" si="15"/>
        <v>71.612200000000001</v>
      </c>
      <c r="N157" s="59">
        <f t="shared" si="16"/>
        <v>0</v>
      </c>
      <c r="O157" s="59">
        <f t="shared" si="17"/>
        <v>5943.8125999999993</v>
      </c>
      <c r="P157" s="30" t="s">
        <v>3783</v>
      </c>
      <c r="Q157" s="30" t="s">
        <v>3782</v>
      </c>
      <c r="R157" s="30" t="s">
        <v>2773</v>
      </c>
      <c r="S157" s="30" t="s">
        <v>3249</v>
      </c>
      <c r="T157" s="30" t="s">
        <v>3784</v>
      </c>
      <c r="U157" s="61">
        <v>4038653051984</v>
      </c>
      <c r="V157" s="67">
        <v>0.22</v>
      </c>
    </row>
    <row r="158" spans="1:22" s="63" customFormat="1" x14ac:dyDescent="0.25">
      <c r="A158" s="30" t="s">
        <v>3785</v>
      </c>
      <c r="B158" s="30" t="s">
        <v>2770</v>
      </c>
      <c r="C158" s="60" t="s">
        <v>2768</v>
      </c>
      <c r="D158" s="62">
        <v>73.018299999999996</v>
      </c>
      <c r="E158" s="60">
        <v>40</v>
      </c>
      <c r="F158" s="60">
        <v>1</v>
      </c>
      <c r="G158" s="60">
        <v>1</v>
      </c>
      <c r="H158" s="60">
        <v>1</v>
      </c>
      <c r="I158" s="60">
        <v>5</v>
      </c>
      <c r="J158" s="59">
        <f t="shared" si="12"/>
        <v>2920.732</v>
      </c>
      <c r="K158" s="59">
        <f t="shared" si="13"/>
        <v>73.018299999999996</v>
      </c>
      <c r="L158" s="59">
        <f t="shared" si="14"/>
        <v>73.018299999999996</v>
      </c>
      <c r="M158" s="59">
        <f t="shared" si="15"/>
        <v>73.018299999999996</v>
      </c>
      <c r="N158" s="59">
        <f t="shared" si="16"/>
        <v>365.0915</v>
      </c>
      <c r="O158" s="59">
        <f t="shared" si="17"/>
        <v>3504.8784000000005</v>
      </c>
      <c r="P158" s="30" t="s">
        <v>3787</v>
      </c>
      <c r="Q158" s="30" t="s">
        <v>3786</v>
      </c>
      <c r="R158" s="30" t="s">
        <v>2773</v>
      </c>
      <c r="S158" s="30" t="s">
        <v>3249</v>
      </c>
      <c r="T158" s="30" t="s">
        <v>3788</v>
      </c>
      <c r="U158" s="61">
        <v>4038653051809</v>
      </c>
      <c r="V158" s="67">
        <v>0.22</v>
      </c>
    </row>
    <row r="159" spans="1:22" s="63" customFormat="1" x14ac:dyDescent="0.25">
      <c r="A159" s="30" t="s">
        <v>3789</v>
      </c>
      <c r="B159" s="30" t="s">
        <v>2770</v>
      </c>
      <c r="C159" s="60" t="s">
        <v>2768</v>
      </c>
      <c r="D159" s="62">
        <v>73.959999999999994</v>
      </c>
      <c r="E159" s="60">
        <v>20</v>
      </c>
      <c r="F159" s="60">
        <v>1</v>
      </c>
      <c r="G159" s="60">
        <v>1</v>
      </c>
      <c r="H159" s="60">
        <v>1</v>
      </c>
      <c r="I159" s="60"/>
      <c r="J159" s="59">
        <f t="shared" si="12"/>
        <v>1479.1999999999998</v>
      </c>
      <c r="K159" s="59">
        <f t="shared" si="13"/>
        <v>73.959999999999994</v>
      </c>
      <c r="L159" s="59">
        <f t="shared" si="14"/>
        <v>73.959999999999994</v>
      </c>
      <c r="M159" s="59">
        <f t="shared" si="15"/>
        <v>73.959999999999994</v>
      </c>
      <c r="N159" s="59">
        <f t="shared" si="16"/>
        <v>0</v>
      </c>
      <c r="O159" s="59">
        <f t="shared" si="17"/>
        <v>1701.08</v>
      </c>
      <c r="P159" s="30" t="s">
        <v>3791</v>
      </c>
      <c r="Q159" s="30" t="s">
        <v>3790</v>
      </c>
      <c r="R159" s="30" t="s">
        <v>2773</v>
      </c>
      <c r="S159" s="30" t="s">
        <v>2957</v>
      </c>
      <c r="T159" s="30" t="s">
        <v>3792</v>
      </c>
      <c r="U159" s="61">
        <v>4038653179305</v>
      </c>
      <c r="V159" s="67">
        <v>0.22</v>
      </c>
    </row>
    <row r="160" spans="1:22" s="63" customFormat="1" x14ac:dyDescent="0.25">
      <c r="A160" s="30" t="s">
        <v>3793</v>
      </c>
      <c r="B160" s="30" t="s">
        <v>2770</v>
      </c>
      <c r="C160" s="60" t="s">
        <v>2768</v>
      </c>
      <c r="D160" s="62">
        <v>73.959999999999994</v>
      </c>
      <c r="E160" s="60">
        <v>20</v>
      </c>
      <c r="F160" s="60">
        <v>1</v>
      </c>
      <c r="G160" s="60">
        <v>1</v>
      </c>
      <c r="H160" s="60">
        <v>1</v>
      </c>
      <c r="I160" s="60">
        <v>5</v>
      </c>
      <c r="J160" s="59">
        <f t="shared" si="12"/>
        <v>1479.1999999999998</v>
      </c>
      <c r="K160" s="59">
        <f t="shared" si="13"/>
        <v>73.959999999999994</v>
      </c>
      <c r="L160" s="59">
        <f t="shared" si="14"/>
        <v>73.959999999999994</v>
      </c>
      <c r="M160" s="59">
        <f t="shared" si="15"/>
        <v>73.959999999999994</v>
      </c>
      <c r="N160" s="59">
        <f t="shared" si="16"/>
        <v>369.79999999999995</v>
      </c>
      <c r="O160" s="59">
        <f t="shared" si="17"/>
        <v>2070.88</v>
      </c>
      <c r="P160" s="30" t="s">
        <v>3795</v>
      </c>
      <c r="Q160" s="30" t="s">
        <v>3794</v>
      </c>
      <c r="R160" s="30" t="s">
        <v>2773</v>
      </c>
      <c r="S160" s="30" t="s">
        <v>2957</v>
      </c>
      <c r="T160" s="30" t="s">
        <v>3796</v>
      </c>
      <c r="U160" s="61">
        <v>4038653179312</v>
      </c>
      <c r="V160" s="67">
        <v>0.22</v>
      </c>
    </row>
    <row r="161" spans="1:22" s="63" customFormat="1" x14ac:dyDescent="0.25">
      <c r="A161" s="30" t="s">
        <v>3797</v>
      </c>
      <c r="B161" s="30" t="s">
        <v>2770</v>
      </c>
      <c r="C161" s="60" t="s">
        <v>2768</v>
      </c>
      <c r="D161" s="62">
        <v>73.959999999999994</v>
      </c>
      <c r="E161" s="60">
        <v>20</v>
      </c>
      <c r="F161" s="60">
        <v>1</v>
      </c>
      <c r="G161" s="60">
        <v>1</v>
      </c>
      <c r="H161" s="60">
        <v>1</v>
      </c>
      <c r="I161" s="60"/>
      <c r="J161" s="59">
        <f t="shared" si="12"/>
        <v>1479.1999999999998</v>
      </c>
      <c r="K161" s="59">
        <f t="shared" si="13"/>
        <v>73.959999999999994</v>
      </c>
      <c r="L161" s="59">
        <f t="shared" si="14"/>
        <v>73.959999999999994</v>
      </c>
      <c r="M161" s="59">
        <f t="shared" si="15"/>
        <v>73.959999999999994</v>
      </c>
      <c r="N161" s="59">
        <f t="shared" si="16"/>
        <v>0</v>
      </c>
      <c r="O161" s="59">
        <f t="shared" si="17"/>
        <v>1701.08</v>
      </c>
      <c r="P161" s="30" t="s">
        <v>3799</v>
      </c>
      <c r="Q161" s="30" t="s">
        <v>3798</v>
      </c>
      <c r="R161" s="30" t="s">
        <v>2773</v>
      </c>
      <c r="S161" s="30" t="s">
        <v>2957</v>
      </c>
      <c r="T161" s="30" t="s">
        <v>3800</v>
      </c>
      <c r="U161" s="61">
        <v>4038653179329</v>
      </c>
      <c r="V161" s="67">
        <v>0.22</v>
      </c>
    </row>
    <row r="162" spans="1:22" s="63" customFormat="1" x14ac:dyDescent="0.25">
      <c r="A162" s="30" t="s">
        <v>3801</v>
      </c>
      <c r="B162" s="30" t="s">
        <v>2770</v>
      </c>
      <c r="C162" s="60" t="s">
        <v>2768</v>
      </c>
      <c r="D162" s="62">
        <v>73.959999999999994</v>
      </c>
      <c r="E162" s="60">
        <v>20</v>
      </c>
      <c r="F162" s="60">
        <v>1</v>
      </c>
      <c r="G162" s="60">
        <v>1</v>
      </c>
      <c r="H162" s="60">
        <v>1</v>
      </c>
      <c r="I162" s="60"/>
      <c r="J162" s="59">
        <f t="shared" si="12"/>
        <v>1479.1999999999998</v>
      </c>
      <c r="K162" s="59">
        <f t="shared" si="13"/>
        <v>73.959999999999994</v>
      </c>
      <c r="L162" s="59">
        <f t="shared" si="14"/>
        <v>73.959999999999994</v>
      </c>
      <c r="M162" s="59">
        <f t="shared" si="15"/>
        <v>73.959999999999994</v>
      </c>
      <c r="N162" s="59">
        <f t="shared" si="16"/>
        <v>0</v>
      </c>
      <c r="O162" s="59">
        <f t="shared" si="17"/>
        <v>1701.08</v>
      </c>
      <c r="P162" s="30" t="s">
        <v>3803</v>
      </c>
      <c r="Q162" s="30" t="s">
        <v>3802</v>
      </c>
      <c r="R162" s="30" t="s">
        <v>2773</v>
      </c>
      <c r="S162" s="30" t="s">
        <v>2957</v>
      </c>
      <c r="T162" s="30" t="s">
        <v>3804</v>
      </c>
      <c r="U162" s="61">
        <v>4038653179336</v>
      </c>
      <c r="V162" s="67">
        <v>0.22</v>
      </c>
    </row>
    <row r="163" spans="1:22" s="63" customFormat="1" x14ac:dyDescent="0.25">
      <c r="A163" s="30" t="s">
        <v>3805</v>
      </c>
      <c r="B163" s="30" t="s">
        <v>2770</v>
      </c>
      <c r="C163" s="60" t="s">
        <v>2768</v>
      </c>
      <c r="D163" s="62">
        <v>76.3078</v>
      </c>
      <c r="E163" s="60">
        <v>20</v>
      </c>
      <c r="F163" s="60">
        <v>1</v>
      </c>
      <c r="G163" s="60">
        <v>1</v>
      </c>
      <c r="H163" s="60">
        <v>1</v>
      </c>
      <c r="I163" s="60"/>
      <c r="J163" s="59">
        <f t="shared" si="12"/>
        <v>1526.1559999999999</v>
      </c>
      <c r="K163" s="59">
        <f t="shared" si="13"/>
        <v>76.3078</v>
      </c>
      <c r="L163" s="59">
        <f t="shared" si="14"/>
        <v>76.3078</v>
      </c>
      <c r="M163" s="59">
        <f t="shared" si="15"/>
        <v>76.3078</v>
      </c>
      <c r="N163" s="59">
        <f t="shared" si="16"/>
        <v>0</v>
      </c>
      <c r="O163" s="59">
        <f t="shared" si="17"/>
        <v>1755.0794000000001</v>
      </c>
      <c r="P163" s="30" t="s">
        <v>3807</v>
      </c>
      <c r="Q163" s="30" t="s">
        <v>3806</v>
      </c>
      <c r="R163" s="30" t="s">
        <v>2773</v>
      </c>
      <c r="S163" s="30" t="s">
        <v>3674</v>
      </c>
      <c r="T163" s="30" t="s">
        <v>3808</v>
      </c>
      <c r="U163" s="61">
        <v>4038653178629</v>
      </c>
      <c r="V163" s="67">
        <v>0.22</v>
      </c>
    </row>
    <row r="164" spans="1:22" s="63" customFormat="1" x14ac:dyDescent="0.25">
      <c r="A164" s="30" t="s">
        <v>3809</v>
      </c>
      <c r="B164" s="30" t="s">
        <v>2770</v>
      </c>
      <c r="C164" s="60" t="s">
        <v>2768</v>
      </c>
      <c r="D164" s="62">
        <v>76.419600000000003</v>
      </c>
      <c r="E164" s="60">
        <v>20</v>
      </c>
      <c r="F164" s="60">
        <v>1</v>
      </c>
      <c r="G164" s="60">
        <v>1</v>
      </c>
      <c r="H164" s="60">
        <v>1</v>
      </c>
      <c r="I164" s="60"/>
      <c r="J164" s="59">
        <f t="shared" si="12"/>
        <v>1528.3920000000001</v>
      </c>
      <c r="K164" s="59">
        <f t="shared" si="13"/>
        <v>76.419600000000003</v>
      </c>
      <c r="L164" s="59">
        <f t="shared" si="14"/>
        <v>76.419600000000003</v>
      </c>
      <c r="M164" s="59">
        <f t="shared" si="15"/>
        <v>76.419600000000003</v>
      </c>
      <c r="N164" s="59">
        <f t="shared" si="16"/>
        <v>0</v>
      </c>
      <c r="O164" s="59">
        <f t="shared" si="17"/>
        <v>1757.6507999999999</v>
      </c>
      <c r="P164" s="30" t="s">
        <v>3811</v>
      </c>
      <c r="Q164" s="30" t="s">
        <v>3810</v>
      </c>
      <c r="R164" s="30" t="s">
        <v>2773</v>
      </c>
      <c r="S164" s="30" t="s">
        <v>3401</v>
      </c>
      <c r="T164" s="30" t="s">
        <v>3812</v>
      </c>
      <c r="U164" s="61">
        <v>4046964073090</v>
      </c>
      <c r="V164" s="67">
        <v>0.22</v>
      </c>
    </row>
    <row r="165" spans="1:22" s="63" customFormat="1" x14ac:dyDescent="0.25">
      <c r="A165" s="30" t="s">
        <v>3813</v>
      </c>
      <c r="B165" s="30" t="s">
        <v>2770</v>
      </c>
      <c r="C165" s="60" t="s">
        <v>2768</v>
      </c>
      <c r="D165" s="62">
        <v>76.419600000000003</v>
      </c>
      <c r="E165" s="60">
        <v>20</v>
      </c>
      <c r="F165" s="60">
        <v>1</v>
      </c>
      <c r="G165" s="60">
        <v>1</v>
      </c>
      <c r="H165" s="60">
        <v>1</v>
      </c>
      <c r="I165" s="60"/>
      <c r="J165" s="59">
        <f t="shared" si="12"/>
        <v>1528.3920000000001</v>
      </c>
      <c r="K165" s="59">
        <f t="shared" si="13"/>
        <v>76.419600000000003</v>
      </c>
      <c r="L165" s="59">
        <f t="shared" si="14"/>
        <v>76.419600000000003</v>
      </c>
      <c r="M165" s="59">
        <f t="shared" si="15"/>
        <v>76.419600000000003</v>
      </c>
      <c r="N165" s="59">
        <f t="shared" si="16"/>
        <v>0</v>
      </c>
      <c r="O165" s="59">
        <f t="shared" si="17"/>
        <v>1757.6507999999999</v>
      </c>
      <c r="P165" s="30" t="s">
        <v>3815</v>
      </c>
      <c r="Q165" s="30" t="s">
        <v>3814</v>
      </c>
      <c r="R165" s="30" t="s">
        <v>2773</v>
      </c>
      <c r="S165" s="30" t="s">
        <v>3401</v>
      </c>
      <c r="T165" s="30" t="s">
        <v>3816</v>
      </c>
      <c r="U165" s="61">
        <v>4046964073229</v>
      </c>
      <c r="V165" s="67">
        <v>0.22</v>
      </c>
    </row>
    <row r="166" spans="1:22" s="63" customFormat="1" x14ac:dyDescent="0.25">
      <c r="A166" s="30" t="s">
        <v>3817</v>
      </c>
      <c r="B166" s="30" t="s">
        <v>2770</v>
      </c>
      <c r="C166" s="60" t="s">
        <v>2768</v>
      </c>
      <c r="D166" s="62">
        <v>30.0871</v>
      </c>
      <c r="E166" s="60">
        <v>20</v>
      </c>
      <c r="F166" s="60">
        <v>1</v>
      </c>
      <c r="G166" s="60">
        <v>6</v>
      </c>
      <c r="H166" s="60">
        <v>1</v>
      </c>
      <c r="I166" s="60"/>
      <c r="J166" s="59">
        <f t="shared" si="12"/>
        <v>601.74199999999996</v>
      </c>
      <c r="K166" s="59">
        <f t="shared" si="13"/>
        <v>30.0871</v>
      </c>
      <c r="L166" s="59">
        <f t="shared" si="14"/>
        <v>180.52260000000001</v>
      </c>
      <c r="M166" s="59">
        <f t="shared" si="15"/>
        <v>30.0871</v>
      </c>
      <c r="N166" s="59">
        <f t="shared" si="16"/>
        <v>0</v>
      </c>
      <c r="O166" s="59">
        <f t="shared" si="17"/>
        <v>842.4387999999999</v>
      </c>
      <c r="P166" s="30" t="s">
        <v>3818</v>
      </c>
      <c r="Q166" s="30" t="s">
        <v>3819</v>
      </c>
      <c r="R166" s="30" t="s">
        <v>2773</v>
      </c>
      <c r="S166" s="30" t="s">
        <v>3401</v>
      </c>
      <c r="T166" s="30" t="s">
        <v>3820</v>
      </c>
      <c r="U166" s="61">
        <v>4038653207251</v>
      </c>
      <c r="V166" s="67">
        <v>0.22</v>
      </c>
    </row>
    <row r="167" spans="1:22" s="63" customFormat="1" ht="45" x14ac:dyDescent="0.25">
      <c r="A167" s="30" t="s">
        <v>3821</v>
      </c>
      <c r="B167" s="30" t="s">
        <v>2771</v>
      </c>
      <c r="C167" s="60" t="s">
        <v>2768</v>
      </c>
      <c r="D167" s="59">
        <v>80</v>
      </c>
      <c r="E167" s="60">
        <v>20</v>
      </c>
      <c r="F167" s="60">
        <v>1</v>
      </c>
      <c r="G167" s="60">
        <v>6</v>
      </c>
      <c r="H167" s="60">
        <v>1</v>
      </c>
      <c r="I167" s="60">
        <v>2</v>
      </c>
      <c r="J167" s="59">
        <f t="shared" si="12"/>
        <v>1600</v>
      </c>
      <c r="K167" s="59">
        <f t="shared" si="13"/>
        <v>80</v>
      </c>
      <c r="L167" s="59">
        <f t="shared" si="14"/>
        <v>480</v>
      </c>
      <c r="M167" s="59">
        <f t="shared" si="15"/>
        <v>80</v>
      </c>
      <c r="N167" s="59">
        <f t="shared" si="16"/>
        <v>160</v>
      </c>
      <c r="O167" s="59">
        <f t="shared" si="17"/>
        <v>2400</v>
      </c>
      <c r="P167" s="30" t="s">
        <v>5028</v>
      </c>
      <c r="Q167" s="30" t="s">
        <v>5029</v>
      </c>
      <c r="R167" s="30" t="s">
        <v>2268</v>
      </c>
      <c r="S167" s="30" t="s">
        <v>5019</v>
      </c>
      <c r="T167" s="30" t="s">
        <v>20</v>
      </c>
      <c r="U167" s="61"/>
      <c r="V167" s="67">
        <v>0.22</v>
      </c>
    </row>
    <row r="168" spans="1:22" s="63" customFormat="1" x14ac:dyDescent="0.25">
      <c r="A168" s="30" t="s">
        <v>3822</v>
      </c>
      <c r="B168" s="30" t="s">
        <v>2770</v>
      </c>
      <c r="C168" s="60" t="s">
        <v>2768</v>
      </c>
      <c r="D168" s="62">
        <v>76.922700000000006</v>
      </c>
      <c r="E168" s="60">
        <v>40</v>
      </c>
      <c r="F168" s="60">
        <v>1</v>
      </c>
      <c r="G168" s="60">
        <v>6</v>
      </c>
      <c r="H168" s="60">
        <v>1</v>
      </c>
      <c r="I168" s="60">
        <v>2</v>
      </c>
      <c r="J168" s="59">
        <f t="shared" si="12"/>
        <v>3076.9080000000004</v>
      </c>
      <c r="K168" s="59">
        <f t="shared" si="13"/>
        <v>76.922700000000006</v>
      </c>
      <c r="L168" s="59">
        <f t="shared" si="14"/>
        <v>461.53620000000001</v>
      </c>
      <c r="M168" s="59">
        <f t="shared" si="15"/>
        <v>76.922700000000006</v>
      </c>
      <c r="N168" s="59">
        <f t="shared" si="16"/>
        <v>153.84540000000001</v>
      </c>
      <c r="O168" s="59">
        <f t="shared" si="17"/>
        <v>3846.1350000000007</v>
      </c>
      <c r="P168" s="30" t="s">
        <v>3822</v>
      </c>
      <c r="Q168" s="30" t="s">
        <v>3823</v>
      </c>
      <c r="R168" s="30" t="s">
        <v>2773</v>
      </c>
      <c r="S168" s="30" t="s">
        <v>86</v>
      </c>
      <c r="T168" s="30" t="s">
        <v>3824</v>
      </c>
      <c r="U168" s="61">
        <v>4046963434557</v>
      </c>
      <c r="V168" s="67">
        <v>0.22</v>
      </c>
    </row>
    <row r="169" spans="1:22" s="63" customFormat="1" x14ac:dyDescent="0.25">
      <c r="A169" s="30" t="s">
        <v>3825</v>
      </c>
      <c r="B169" s="30" t="s">
        <v>2770</v>
      </c>
      <c r="C169" s="60" t="s">
        <v>2768</v>
      </c>
      <c r="D169" s="62">
        <v>79.124300000000005</v>
      </c>
      <c r="E169" s="60">
        <v>80</v>
      </c>
      <c r="F169" s="60">
        <v>1</v>
      </c>
      <c r="G169" s="60">
        <v>6</v>
      </c>
      <c r="H169" s="60">
        <v>1</v>
      </c>
      <c r="I169" s="60"/>
      <c r="J169" s="59">
        <f t="shared" si="12"/>
        <v>6329.9440000000004</v>
      </c>
      <c r="K169" s="59">
        <f t="shared" si="13"/>
        <v>79.124300000000005</v>
      </c>
      <c r="L169" s="59">
        <f t="shared" si="14"/>
        <v>474.74580000000003</v>
      </c>
      <c r="M169" s="59">
        <f t="shared" si="15"/>
        <v>79.124300000000005</v>
      </c>
      <c r="N169" s="59">
        <f t="shared" si="16"/>
        <v>0</v>
      </c>
      <c r="O169" s="59">
        <f t="shared" si="17"/>
        <v>6962.9384000000009</v>
      </c>
      <c r="P169" s="30" t="s">
        <v>3825</v>
      </c>
      <c r="Q169" s="30" t="s">
        <v>3826</v>
      </c>
      <c r="R169" s="30" t="s">
        <v>2773</v>
      </c>
      <c r="S169" s="30" t="s">
        <v>19</v>
      </c>
      <c r="T169" s="30" t="s">
        <v>3827</v>
      </c>
      <c r="U169" s="61">
        <v>4038653178414</v>
      </c>
      <c r="V169" s="67">
        <v>0.22</v>
      </c>
    </row>
    <row r="170" spans="1:22" s="63" customFormat="1" x14ac:dyDescent="0.25">
      <c r="A170" s="30" t="s">
        <v>3828</v>
      </c>
      <c r="B170" s="30" t="s">
        <v>2770</v>
      </c>
      <c r="C170" s="60" t="s">
        <v>2768</v>
      </c>
      <c r="D170" s="62">
        <v>79.124300000000005</v>
      </c>
      <c r="E170" s="60">
        <v>20</v>
      </c>
      <c r="F170" s="60">
        <v>1</v>
      </c>
      <c r="G170" s="60">
        <v>1</v>
      </c>
      <c r="H170" s="60">
        <v>1</v>
      </c>
      <c r="I170" s="60"/>
      <c r="J170" s="59">
        <f t="shared" si="12"/>
        <v>1582.4860000000001</v>
      </c>
      <c r="K170" s="59">
        <f t="shared" si="13"/>
        <v>79.124300000000005</v>
      </c>
      <c r="L170" s="59">
        <f t="shared" si="14"/>
        <v>79.124300000000005</v>
      </c>
      <c r="M170" s="59">
        <f t="shared" si="15"/>
        <v>79.124300000000005</v>
      </c>
      <c r="N170" s="59">
        <f t="shared" si="16"/>
        <v>0</v>
      </c>
      <c r="O170" s="59">
        <f t="shared" si="17"/>
        <v>1819.8588999999999</v>
      </c>
      <c r="P170" s="30" t="s">
        <v>3830</v>
      </c>
      <c r="Q170" s="30" t="s">
        <v>3829</v>
      </c>
      <c r="R170" s="30" t="s">
        <v>2773</v>
      </c>
      <c r="S170" s="30" t="s">
        <v>19</v>
      </c>
      <c r="T170" s="30" t="s">
        <v>3831</v>
      </c>
      <c r="U170" s="61">
        <v>4038653178421</v>
      </c>
      <c r="V170" s="67">
        <v>0.22</v>
      </c>
    </row>
    <row r="171" spans="1:22" s="63" customFormat="1" x14ac:dyDescent="0.25">
      <c r="A171" s="30" t="s">
        <v>3832</v>
      </c>
      <c r="B171" s="30" t="s">
        <v>2770</v>
      </c>
      <c r="C171" s="60" t="s">
        <v>2768</v>
      </c>
      <c r="D171" s="62">
        <v>79.124300000000005</v>
      </c>
      <c r="E171" s="60">
        <v>40</v>
      </c>
      <c r="F171" s="60">
        <v>1</v>
      </c>
      <c r="G171" s="60">
        <v>1</v>
      </c>
      <c r="H171" s="60">
        <v>1</v>
      </c>
      <c r="I171" s="60"/>
      <c r="J171" s="59">
        <f t="shared" si="12"/>
        <v>3164.9720000000002</v>
      </c>
      <c r="K171" s="59">
        <f t="shared" si="13"/>
        <v>79.124300000000005</v>
      </c>
      <c r="L171" s="59">
        <f t="shared" si="14"/>
        <v>79.124300000000005</v>
      </c>
      <c r="M171" s="59">
        <f t="shared" si="15"/>
        <v>79.124300000000005</v>
      </c>
      <c r="N171" s="59">
        <f t="shared" si="16"/>
        <v>0</v>
      </c>
      <c r="O171" s="59">
        <f t="shared" si="17"/>
        <v>3402.3449000000001</v>
      </c>
      <c r="P171" s="30" t="s">
        <v>3832</v>
      </c>
      <c r="Q171" s="30" t="s">
        <v>3833</v>
      </c>
      <c r="R171" s="30" t="s">
        <v>2773</v>
      </c>
      <c r="S171" s="30" t="s">
        <v>19</v>
      </c>
      <c r="T171" s="30" t="s">
        <v>3834</v>
      </c>
      <c r="U171" s="61">
        <v>4038653178438</v>
      </c>
      <c r="V171" s="67">
        <v>0.22</v>
      </c>
    </row>
    <row r="172" spans="1:22" s="63" customFormat="1" x14ac:dyDescent="0.25">
      <c r="A172" s="30" t="s">
        <v>3835</v>
      </c>
      <c r="B172" s="30" t="s">
        <v>2770</v>
      </c>
      <c r="C172" s="60" t="s">
        <v>2768</v>
      </c>
      <c r="D172" s="62">
        <v>33.527099999999997</v>
      </c>
      <c r="E172" s="60">
        <v>40</v>
      </c>
      <c r="F172" s="60">
        <v>1</v>
      </c>
      <c r="G172" s="60">
        <v>1</v>
      </c>
      <c r="H172" s="60">
        <v>1</v>
      </c>
      <c r="I172" s="60"/>
      <c r="J172" s="59">
        <f t="shared" si="12"/>
        <v>1341.0839999999998</v>
      </c>
      <c r="K172" s="59">
        <f t="shared" si="13"/>
        <v>33.527099999999997</v>
      </c>
      <c r="L172" s="59">
        <f t="shared" si="14"/>
        <v>33.527099999999997</v>
      </c>
      <c r="M172" s="59">
        <f t="shared" si="15"/>
        <v>33.527099999999997</v>
      </c>
      <c r="N172" s="59">
        <f t="shared" si="16"/>
        <v>0</v>
      </c>
      <c r="O172" s="59">
        <f t="shared" si="17"/>
        <v>1441.6652999999999</v>
      </c>
      <c r="P172" s="30" t="s">
        <v>3836</v>
      </c>
      <c r="Q172" s="30" t="s">
        <v>3837</v>
      </c>
      <c r="R172" s="30" t="s">
        <v>2773</v>
      </c>
      <c r="S172" s="30" t="s">
        <v>3838</v>
      </c>
      <c r="T172" s="30" t="s">
        <v>3839</v>
      </c>
      <c r="U172" s="61">
        <v>4038653180592</v>
      </c>
      <c r="V172" s="67">
        <v>0.22</v>
      </c>
    </row>
    <row r="173" spans="1:22" s="63" customFormat="1" x14ac:dyDescent="0.25">
      <c r="A173" s="30" t="s">
        <v>3840</v>
      </c>
      <c r="B173" s="30" t="s">
        <v>2770</v>
      </c>
      <c r="C173" s="60" t="s">
        <v>2768</v>
      </c>
      <c r="D173" s="62">
        <v>80.504599999999996</v>
      </c>
      <c r="E173" s="60">
        <v>20</v>
      </c>
      <c r="F173" s="60">
        <v>1</v>
      </c>
      <c r="G173" s="60">
        <v>6</v>
      </c>
      <c r="H173" s="60">
        <v>1</v>
      </c>
      <c r="I173" s="60"/>
      <c r="J173" s="59">
        <f t="shared" si="12"/>
        <v>1610.0919999999999</v>
      </c>
      <c r="K173" s="59">
        <f t="shared" si="13"/>
        <v>80.504599999999996</v>
      </c>
      <c r="L173" s="59">
        <f t="shared" si="14"/>
        <v>483.02760000000001</v>
      </c>
      <c r="M173" s="59">
        <f t="shared" si="15"/>
        <v>80.504599999999996</v>
      </c>
      <c r="N173" s="59">
        <f t="shared" si="16"/>
        <v>0</v>
      </c>
      <c r="O173" s="59">
        <f t="shared" si="17"/>
        <v>2254.1288</v>
      </c>
      <c r="P173" s="30" t="s">
        <v>3842</v>
      </c>
      <c r="Q173" s="30" t="s">
        <v>3841</v>
      </c>
      <c r="R173" s="30" t="s">
        <v>2773</v>
      </c>
      <c r="S173" s="30" t="s">
        <v>3106</v>
      </c>
      <c r="T173" s="30" t="s">
        <v>3843</v>
      </c>
      <c r="U173" s="61">
        <v>4046964072604</v>
      </c>
      <c r="V173" s="67">
        <v>0.22</v>
      </c>
    </row>
    <row r="174" spans="1:22" s="63" customFormat="1" x14ac:dyDescent="0.25">
      <c r="A174" s="30" t="s">
        <v>3844</v>
      </c>
      <c r="B174" s="30" t="s">
        <v>2770</v>
      </c>
      <c r="C174" s="60" t="s">
        <v>2768</v>
      </c>
      <c r="D174" s="62">
        <v>81.738699999999994</v>
      </c>
      <c r="E174" s="60">
        <v>20</v>
      </c>
      <c r="F174" s="60">
        <v>1</v>
      </c>
      <c r="G174" s="60">
        <v>6</v>
      </c>
      <c r="H174" s="60">
        <v>1</v>
      </c>
      <c r="I174" s="60"/>
      <c r="J174" s="59">
        <f t="shared" si="12"/>
        <v>1634.7739999999999</v>
      </c>
      <c r="K174" s="59">
        <f t="shared" si="13"/>
        <v>81.738699999999994</v>
      </c>
      <c r="L174" s="59">
        <f t="shared" si="14"/>
        <v>490.43219999999997</v>
      </c>
      <c r="M174" s="59">
        <f t="shared" si="15"/>
        <v>81.738699999999994</v>
      </c>
      <c r="N174" s="59">
        <f t="shared" si="16"/>
        <v>0</v>
      </c>
      <c r="O174" s="59">
        <f t="shared" si="17"/>
        <v>2288.6835999999994</v>
      </c>
      <c r="P174" s="30" t="s">
        <v>3844</v>
      </c>
      <c r="Q174" s="30" t="s">
        <v>3845</v>
      </c>
      <c r="R174" s="30" t="s">
        <v>2773</v>
      </c>
      <c r="S174" s="30" t="s">
        <v>19</v>
      </c>
      <c r="T174" s="30" t="s">
        <v>3846</v>
      </c>
      <c r="U174" s="61">
        <v>4046964072796</v>
      </c>
      <c r="V174" s="67">
        <v>0.22</v>
      </c>
    </row>
    <row r="175" spans="1:22" s="63" customFormat="1" x14ac:dyDescent="0.25">
      <c r="A175" s="30" t="s">
        <v>3847</v>
      </c>
      <c r="B175" s="30" t="s">
        <v>2770</v>
      </c>
      <c r="C175" s="60" t="s">
        <v>2768</v>
      </c>
      <c r="D175" s="62">
        <v>81.983800000000002</v>
      </c>
      <c r="E175" s="60">
        <v>40</v>
      </c>
      <c r="F175" s="60">
        <v>1</v>
      </c>
      <c r="G175" s="60">
        <v>6</v>
      </c>
      <c r="H175" s="60">
        <v>1</v>
      </c>
      <c r="I175" s="60"/>
      <c r="J175" s="59">
        <f t="shared" si="12"/>
        <v>3279.3519999999999</v>
      </c>
      <c r="K175" s="59">
        <f t="shared" si="13"/>
        <v>81.983800000000002</v>
      </c>
      <c r="L175" s="59">
        <f t="shared" si="14"/>
        <v>491.90280000000001</v>
      </c>
      <c r="M175" s="59">
        <f t="shared" si="15"/>
        <v>81.983800000000002</v>
      </c>
      <c r="N175" s="59">
        <f t="shared" si="16"/>
        <v>0</v>
      </c>
      <c r="O175" s="59">
        <f t="shared" si="17"/>
        <v>3935.2223999999997</v>
      </c>
      <c r="P175" s="30" t="s">
        <v>3849</v>
      </c>
      <c r="Q175" s="30" t="s">
        <v>3848</v>
      </c>
      <c r="R175" s="30" t="s">
        <v>2773</v>
      </c>
      <c r="S175" s="30" t="s">
        <v>3249</v>
      </c>
      <c r="T175" s="30" t="s">
        <v>3850</v>
      </c>
      <c r="U175" s="61">
        <v>4038653052097</v>
      </c>
      <c r="V175" s="67">
        <v>0.22</v>
      </c>
    </row>
    <row r="176" spans="1:22" s="63" customFormat="1" x14ac:dyDescent="0.25">
      <c r="A176" s="30" t="s">
        <v>3851</v>
      </c>
      <c r="B176" s="30" t="s">
        <v>2770</v>
      </c>
      <c r="C176" s="60" t="s">
        <v>2768</v>
      </c>
      <c r="D176" s="62">
        <v>85.225999999999999</v>
      </c>
      <c r="E176" s="60">
        <v>120</v>
      </c>
      <c r="F176" s="60">
        <v>1</v>
      </c>
      <c r="G176" s="60">
        <v>6</v>
      </c>
      <c r="H176" s="60">
        <v>1</v>
      </c>
      <c r="I176" s="60">
        <v>30</v>
      </c>
      <c r="J176" s="59">
        <f t="shared" si="12"/>
        <v>10227.119999999999</v>
      </c>
      <c r="K176" s="59">
        <f t="shared" si="13"/>
        <v>85.225999999999999</v>
      </c>
      <c r="L176" s="59">
        <f t="shared" si="14"/>
        <v>511.35599999999999</v>
      </c>
      <c r="M176" s="59">
        <f t="shared" si="15"/>
        <v>85.225999999999999</v>
      </c>
      <c r="N176" s="59">
        <f t="shared" si="16"/>
        <v>2556.7799999999997</v>
      </c>
      <c r="O176" s="59">
        <f t="shared" si="17"/>
        <v>13465.707999999999</v>
      </c>
      <c r="P176" s="30" t="s">
        <v>3849</v>
      </c>
      <c r="Q176" s="30" t="s">
        <v>3852</v>
      </c>
      <c r="R176" s="30" t="s">
        <v>2773</v>
      </c>
      <c r="S176" s="30" t="s">
        <v>3249</v>
      </c>
      <c r="T176" s="30" t="s">
        <v>3853</v>
      </c>
      <c r="U176" s="61">
        <v>4038653051991</v>
      </c>
      <c r="V176" s="67">
        <v>0.22</v>
      </c>
    </row>
    <row r="177" spans="1:22" s="63" customFormat="1" x14ac:dyDescent="0.25">
      <c r="A177" s="30" t="s">
        <v>3854</v>
      </c>
      <c r="B177" s="30" t="s">
        <v>2770</v>
      </c>
      <c r="C177" s="60" t="s">
        <v>2768</v>
      </c>
      <c r="D177" s="62">
        <v>85.225999999999999</v>
      </c>
      <c r="E177" s="60">
        <v>40</v>
      </c>
      <c r="F177" s="60">
        <v>1</v>
      </c>
      <c r="G177" s="60">
        <v>1</v>
      </c>
      <c r="H177" s="60">
        <v>1</v>
      </c>
      <c r="I177" s="60">
        <v>18</v>
      </c>
      <c r="J177" s="59">
        <f t="shared" si="12"/>
        <v>3409.04</v>
      </c>
      <c r="K177" s="59">
        <f t="shared" si="13"/>
        <v>85.225999999999999</v>
      </c>
      <c r="L177" s="59">
        <f t="shared" si="14"/>
        <v>85.225999999999999</v>
      </c>
      <c r="M177" s="59">
        <f t="shared" si="15"/>
        <v>85.225999999999999</v>
      </c>
      <c r="N177" s="59">
        <f t="shared" si="16"/>
        <v>1534.068</v>
      </c>
      <c r="O177" s="59">
        <f t="shared" si="17"/>
        <v>5198.7860000000001</v>
      </c>
      <c r="P177" s="30" t="s">
        <v>3856</v>
      </c>
      <c r="Q177" s="30" t="s">
        <v>3855</v>
      </c>
      <c r="R177" s="30" t="s">
        <v>2773</v>
      </c>
      <c r="S177" s="30" t="s">
        <v>3249</v>
      </c>
      <c r="T177" s="30" t="s">
        <v>3857</v>
      </c>
      <c r="U177" s="61">
        <v>4038653052004</v>
      </c>
      <c r="V177" s="67">
        <v>0.22</v>
      </c>
    </row>
    <row r="178" spans="1:22" s="63" customFormat="1" ht="45" x14ac:dyDescent="0.25">
      <c r="A178" s="30" t="s">
        <v>3858</v>
      </c>
      <c r="B178" s="30" t="s">
        <v>2771</v>
      </c>
      <c r="C178" s="60" t="s">
        <v>2768</v>
      </c>
      <c r="D178" s="59">
        <v>90</v>
      </c>
      <c r="E178" s="60">
        <v>20</v>
      </c>
      <c r="F178" s="60">
        <v>1</v>
      </c>
      <c r="G178" s="60">
        <v>6</v>
      </c>
      <c r="H178" s="60">
        <v>1</v>
      </c>
      <c r="I178" s="60"/>
      <c r="J178" s="59">
        <f t="shared" si="12"/>
        <v>1800</v>
      </c>
      <c r="K178" s="59">
        <f t="shared" si="13"/>
        <v>90</v>
      </c>
      <c r="L178" s="59">
        <f t="shared" si="14"/>
        <v>540</v>
      </c>
      <c r="M178" s="59">
        <f t="shared" si="15"/>
        <v>90</v>
      </c>
      <c r="N178" s="59">
        <f t="shared" si="16"/>
        <v>0</v>
      </c>
      <c r="O178" s="59">
        <f t="shared" si="17"/>
        <v>2520</v>
      </c>
      <c r="P178" s="30" t="s">
        <v>5030</v>
      </c>
      <c r="Q178" s="30" t="s">
        <v>5031</v>
      </c>
      <c r="R178" s="30" t="s">
        <v>18</v>
      </c>
      <c r="S178" s="30" t="s">
        <v>3674</v>
      </c>
      <c r="T178" s="30" t="s">
        <v>20</v>
      </c>
      <c r="U178" s="61"/>
      <c r="V178" s="67">
        <v>0.22</v>
      </c>
    </row>
    <row r="179" spans="1:22" s="63" customFormat="1" ht="45" x14ac:dyDescent="0.25">
      <c r="A179" s="30" t="s">
        <v>3859</v>
      </c>
      <c r="B179" s="30" t="s">
        <v>2771</v>
      </c>
      <c r="C179" s="60" t="s">
        <v>2768</v>
      </c>
      <c r="D179" s="59">
        <v>90</v>
      </c>
      <c r="E179" s="60">
        <v>20</v>
      </c>
      <c r="F179" s="60">
        <v>1</v>
      </c>
      <c r="G179" s="60">
        <v>6</v>
      </c>
      <c r="H179" s="60">
        <v>1</v>
      </c>
      <c r="I179" s="60"/>
      <c r="J179" s="59">
        <f t="shared" si="12"/>
        <v>1800</v>
      </c>
      <c r="K179" s="59">
        <f t="shared" si="13"/>
        <v>90</v>
      </c>
      <c r="L179" s="59">
        <f t="shared" si="14"/>
        <v>540</v>
      </c>
      <c r="M179" s="59">
        <f t="shared" si="15"/>
        <v>90</v>
      </c>
      <c r="N179" s="59">
        <f t="shared" si="16"/>
        <v>0</v>
      </c>
      <c r="O179" s="59">
        <f t="shared" si="17"/>
        <v>2520</v>
      </c>
      <c r="P179" s="30" t="s">
        <v>5032</v>
      </c>
      <c r="Q179" s="30" t="s">
        <v>5033</v>
      </c>
      <c r="R179" s="30" t="s">
        <v>18</v>
      </c>
      <c r="S179" s="30" t="s">
        <v>3674</v>
      </c>
      <c r="T179" s="30" t="s">
        <v>20</v>
      </c>
      <c r="U179" s="61"/>
      <c r="V179" s="67">
        <v>0.22</v>
      </c>
    </row>
    <row r="180" spans="1:22" s="63" customFormat="1" x14ac:dyDescent="0.25">
      <c r="A180" s="30" t="s">
        <v>3860</v>
      </c>
      <c r="B180" s="30" t="s">
        <v>2770</v>
      </c>
      <c r="C180" s="60" t="s">
        <v>2768</v>
      </c>
      <c r="D180" s="62">
        <v>86.614900000000006</v>
      </c>
      <c r="E180" s="60">
        <v>40</v>
      </c>
      <c r="F180" s="60">
        <v>1</v>
      </c>
      <c r="G180" s="60">
        <v>6</v>
      </c>
      <c r="H180" s="60">
        <v>1</v>
      </c>
      <c r="I180" s="60">
        <v>4</v>
      </c>
      <c r="J180" s="59">
        <f t="shared" si="12"/>
        <v>3464.5960000000005</v>
      </c>
      <c r="K180" s="59">
        <f t="shared" si="13"/>
        <v>86.614900000000006</v>
      </c>
      <c r="L180" s="59">
        <f t="shared" si="14"/>
        <v>519.68939999999998</v>
      </c>
      <c r="M180" s="59">
        <f t="shared" si="15"/>
        <v>86.614900000000006</v>
      </c>
      <c r="N180" s="59">
        <f t="shared" si="16"/>
        <v>346.45960000000002</v>
      </c>
      <c r="O180" s="59">
        <f t="shared" si="17"/>
        <v>4503.9748</v>
      </c>
      <c r="P180" s="30" t="s">
        <v>3860</v>
      </c>
      <c r="Q180" s="30" t="s">
        <v>3861</v>
      </c>
      <c r="R180" s="30" t="s">
        <v>2773</v>
      </c>
      <c r="S180" s="30" t="s">
        <v>2237</v>
      </c>
      <c r="T180" s="30" t="s">
        <v>3862</v>
      </c>
      <c r="U180" s="61">
        <v>4046964072628</v>
      </c>
      <c r="V180" s="67">
        <v>0.22</v>
      </c>
    </row>
    <row r="181" spans="1:22" s="63" customFormat="1" x14ac:dyDescent="0.25">
      <c r="A181" s="30" t="s">
        <v>3863</v>
      </c>
      <c r="B181" s="30" t="s">
        <v>2770</v>
      </c>
      <c r="C181" s="60" t="s">
        <v>2768</v>
      </c>
      <c r="D181" s="62">
        <v>86.614900000000006</v>
      </c>
      <c r="E181" s="60">
        <v>40</v>
      </c>
      <c r="F181" s="60">
        <v>1</v>
      </c>
      <c r="G181" s="60">
        <v>6</v>
      </c>
      <c r="H181" s="60">
        <v>1</v>
      </c>
      <c r="I181" s="60">
        <v>6</v>
      </c>
      <c r="J181" s="59">
        <f t="shared" si="12"/>
        <v>3464.5960000000005</v>
      </c>
      <c r="K181" s="59">
        <f t="shared" si="13"/>
        <v>86.614900000000006</v>
      </c>
      <c r="L181" s="59">
        <f t="shared" si="14"/>
        <v>519.68939999999998</v>
      </c>
      <c r="M181" s="59">
        <f t="shared" si="15"/>
        <v>86.614900000000006</v>
      </c>
      <c r="N181" s="59">
        <f t="shared" si="16"/>
        <v>519.68939999999998</v>
      </c>
      <c r="O181" s="59">
        <f t="shared" si="17"/>
        <v>4677.2046</v>
      </c>
      <c r="P181" s="30" t="s">
        <v>3863</v>
      </c>
      <c r="Q181" s="30" t="s">
        <v>3864</v>
      </c>
      <c r="R181" s="30" t="s">
        <v>2773</v>
      </c>
      <c r="S181" s="30" t="s">
        <v>2237</v>
      </c>
      <c r="T181" s="30" t="s">
        <v>3865</v>
      </c>
      <c r="U181" s="61">
        <v>4046964072062</v>
      </c>
      <c r="V181" s="67">
        <v>0.22</v>
      </c>
    </row>
    <row r="182" spans="1:22" s="63" customFormat="1" x14ac:dyDescent="0.25">
      <c r="A182" s="30" t="s">
        <v>3866</v>
      </c>
      <c r="B182" s="30" t="s">
        <v>2770</v>
      </c>
      <c r="C182" s="60" t="s">
        <v>2768</v>
      </c>
      <c r="D182" s="62">
        <v>46.861400000000003</v>
      </c>
      <c r="E182" s="60">
        <v>20</v>
      </c>
      <c r="F182" s="60">
        <v>1</v>
      </c>
      <c r="G182" s="60">
        <v>6</v>
      </c>
      <c r="H182" s="60">
        <v>1</v>
      </c>
      <c r="I182" s="60">
        <v>2</v>
      </c>
      <c r="J182" s="59">
        <f t="shared" si="12"/>
        <v>937.22800000000007</v>
      </c>
      <c r="K182" s="59">
        <f t="shared" si="13"/>
        <v>46.861400000000003</v>
      </c>
      <c r="L182" s="59">
        <f t="shared" si="14"/>
        <v>281.16840000000002</v>
      </c>
      <c r="M182" s="59">
        <f t="shared" si="15"/>
        <v>46.861400000000003</v>
      </c>
      <c r="N182" s="59">
        <f t="shared" si="16"/>
        <v>93.722800000000007</v>
      </c>
      <c r="O182" s="59">
        <f t="shared" si="17"/>
        <v>1405.8420000000001</v>
      </c>
      <c r="P182" s="30" t="s">
        <v>3867</v>
      </c>
      <c r="Q182" s="30" t="s">
        <v>3868</v>
      </c>
      <c r="R182" s="30" t="s">
        <v>2773</v>
      </c>
      <c r="S182" s="30" t="s">
        <v>3516</v>
      </c>
      <c r="T182" s="30" t="s">
        <v>3869</v>
      </c>
      <c r="U182" s="61">
        <v>4038653051533</v>
      </c>
      <c r="V182" s="67">
        <v>0.22</v>
      </c>
    </row>
    <row r="183" spans="1:22" s="63" customFormat="1" x14ac:dyDescent="0.25">
      <c r="A183" s="30" t="s">
        <v>3870</v>
      </c>
      <c r="B183" s="30" t="s">
        <v>2770</v>
      </c>
      <c r="C183" s="60" t="s">
        <v>2768</v>
      </c>
      <c r="D183" s="62">
        <v>88.046800000000005</v>
      </c>
      <c r="E183" s="60">
        <v>80</v>
      </c>
      <c r="F183" s="60">
        <v>1</v>
      </c>
      <c r="G183" s="60">
        <v>6</v>
      </c>
      <c r="H183" s="60">
        <v>1</v>
      </c>
      <c r="I183" s="60">
        <v>14</v>
      </c>
      <c r="J183" s="59">
        <f t="shared" si="12"/>
        <v>7043.7440000000006</v>
      </c>
      <c r="K183" s="59">
        <f t="shared" si="13"/>
        <v>88.046800000000005</v>
      </c>
      <c r="L183" s="59">
        <f t="shared" si="14"/>
        <v>528.2808</v>
      </c>
      <c r="M183" s="59">
        <f t="shared" si="15"/>
        <v>88.046800000000005</v>
      </c>
      <c r="N183" s="59">
        <f t="shared" si="16"/>
        <v>1232.6552000000001</v>
      </c>
      <c r="O183" s="59">
        <f t="shared" si="17"/>
        <v>8980.7736000000004</v>
      </c>
      <c r="P183" s="30" t="s">
        <v>3872</v>
      </c>
      <c r="Q183" s="30" t="s">
        <v>3871</v>
      </c>
      <c r="R183" s="30" t="s">
        <v>2773</v>
      </c>
      <c r="S183" s="30" t="s">
        <v>3249</v>
      </c>
      <c r="T183" s="30" t="s">
        <v>3873</v>
      </c>
      <c r="U183" s="61">
        <v>4038653052011</v>
      </c>
      <c r="V183" s="67">
        <v>0.22</v>
      </c>
    </row>
    <row r="184" spans="1:22" s="63" customFormat="1" x14ac:dyDescent="0.25">
      <c r="A184" s="30" t="s">
        <v>3874</v>
      </c>
      <c r="B184" s="30" t="s">
        <v>2770</v>
      </c>
      <c r="C184" s="60" t="s">
        <v>2768</v>
      </c>
      <c r="D184" s="62">
        <v>88.046800000000005</v>
      </c>
      <c r="E184" s="60">
        <v>40</v>
      </c>
      <c r="F184" s="60">
        <v>1</v>
      </c>
      <c r="G184" s="60">
        <v>6</v>
      </c>
      <c r="H184" s="60">
        <v>1</v>
      </c>
      <c r="I184" s="60">
        <v>8</v>
      </c>
      <c r="J184" s="59">
        <f t="shared" si="12"/>
        <v>3521.8720000000003</v>
      </c>
      <c r="K184" s="59">
        <f t="shared" si="13"/>
        <v>88.046800000000005</v>
      </c>
      <c r="L184" s="59">
        <f t="shared" si="14"/>
        <v>528.2808</v>
      </c>
      <c r="M184" s="59">
        <f t="shared" si="15"/>
        <v>88.046800000000005</v>
      </c>
      <c r="N184" s="59">
        <f t="shared" si="16"/>
        <v>704.37440000000004</v>
      </c>
      <c r="O184" s="59">
        <f t="shared" si="17"/>
        <v>4930.6207999999997</v>
      </c>
      <c r="P184" s="30" t="s">
        <v>3876</v>
      </c>
      <c r="Q184" s="30" t="s">
        <v>3875</v>
      </c>
      <c r="R184" s="30" t="s">
        <v>2773</v>
      </c>
      <c r="S184" s="30" t="s">
        <v>3249</v>
      </c>
      <c r="T184" s="30" t="s">
        <v>3877</v>
      </c>
      <c r="U184" s="61">
        <v>4038653052028</v>
      </c>
      <c r="V184" s="67">
        <v>0.22</v>
      </c>
    </row>
    <row r="185" spans="1:22" s="63" customFormat="1" x14ac:dyDescent="0.25">
      <c r="A185" s="30" t="s">
        <v>3878</v>
      </c>
      <c r="B185" s="30" t="s">
        <v>2770</v>
      </c>
      <c r="C185" s="60" t="s">
        <v>2768</v>
      </c>
      <c r="D185" s="62">
        <v>88.717600000000004</v>
      </c>
      <c r="E185" s="60">
        <v>40</v>
      </c>
      <c r="F185" s="60">
        <v>1</v>
      </c>
      <c r="G185" s="60">
        <v>6</v>
      </c>
      <c r="H185" s="60">
        <v>1</v>
      </c>
      <c r="I185" s="60"/>
      <c r="J185" s="59">
        <f t="shared" si="12"/>
        <v>3548.7040000000002</v>
      </c>
      <c r="K185" s="59">
        <f t="shared" si="13"/>
        <v>88.717600000000004</v>
      </c>
      <c r="L185" s="59">
        <f t="shared" si="14"/>
        <v>532.30560000000003</v>
      </c>
      <c r="M185" s="59">
        <f t="shared" si="15"/>
        <v>88.717600000000004</v>
      </c>
      <c r="N185" s="59">
        <f t="shared" si="16"/>
        <v>0</v>
      </c>
      <c r="O185" s="59">
        <f t="shared" si="17"/>
        <v>4258.4448000000002</v>
      </c>
      <c r="P185" s="30" t="s">
        <v>3880</v>
      </c>
      <c r="Q185" s="30" t="s">
        <v>3879</v>
      </c>
      <c r="R185" s="30" t="s">
        <v>2773</v>
      </c>
      <c r="S185" s="30" t="s">
        <v>384</v>
      </c>
      <c r="T185" s="30" t="s">
        <v>3881</v>
      </c>
      <c r="U185" s="61">
        <v>4038653050710</v>
      </c>
      <c r="V185" s="67">
        <v>0.22</v>
      </c>
    </row>
    <row r="186" spans="1:22" s="63" customFormat="1" x14ac:dyDescent="0.25">
      <c r="A186" s="30" t="s">
        <v>3882</v>
      </c>
      <c r="B186" s="30" t="s">
        <v>2770</v>
      </c>
      <c r="C186" s="60" t="s">
        <v>2768</v>
      </c>
      <c r="D186" s="62">
        <v>89.341099999999997</v>
      </c>
      <c r="E186" s="60">
        <v>40</v>
      </c>
      <c r="F186" s="60">
        <v>1</v>
      </c>
      <c r="G186" s="60">
        <v>6</v>
      </c>
      <c r="H186" s="60">
        <v>1</v>
      </c>
      <c r="I186" s="60"/>
      <c r="J186" s="59">
        <f t="shared" si="12"/>
        <v>3573.6439999999998</v>
      </c>
      <c r="K186" s="59">
        <f t="shared" si="13"/>
        <v>89.341099999999997</v>
      </c>
      <c r="L186" s="59">
        <f t="shared" si="14"/>
        <v>536.04660000000001</v>
      </c>
      <c r="M186" s="59">
        <f t="shared" si="15"/>
        <v>89.341099999999997</v>
      </c>
      <c r="N186" s="59">
        <f t="shared" si="16"/>
        <v>0</v>
      </c>
      <c r="O186" s="59">
        <f t="shared" si="17"/>
        <v>4288.3727999999992</v>
      </c>
      <c r="P186" s="30" t="s">
        <v>3882</v>
      </c>
      <c r="Q186" s="30" t="s">
        <v>3883</v>
      </c>
      <c r="R186" s="30" t="s">
        <v>2773</v>
      </c>
      <c r="S186" s="30" t="s">
        <v>3436</v>
      </c>
      <c r="T186" s="30" t="s">
        <v>3884</v>
      </c>
      <c r="U186" s="61">
        <v>4046964071850</v>
      </c>
      <c r="V186" s="67">
        <v>0.22</v>
      </c>
    </row>
    <row r="187" spans="1:22" s="63" customFormat="1" x14ac:dyDescent="0.25">
      <c r="A187" s="30" t="s">
        <v>3885</v>
      </c>
      <c r="B187" s="30" t="s">
        <v>2770</v>
      </c>
      <c r="C187" s="60" t="s">
        <v>2768</v>
      </c>
      <c r="D187" s="62">
        <v>89.341099999999997</v>
      </c>
      <c r="E187" s="60">
        <v>40</v>
      </c>
      <c r="F187" s="60">
        <v>1</v>
      </c>
      <c r="G187" s="60">
        <v>1</v>
      </c>
      <c r="H187" s="60">
        <v>1</v>
      </c>
      <c r="I187" s="60"/>
      <c r="J187" s="59">
        <f t="shared" si="12"/>
        <v>3573.6439999999998</v>
      </c>
      <c r="K187" s="59">
        <f t="shared" si="13"/>
        <v>89.341099999999997</v>
      </c>
      <c r="L187" s="59">
        <f t="shared" si="14"/>
        <v>89.341099999999997</v>
      </c>
      <c r="M187" s="59">
        <f t="shared" si="15"/>
        <v>89.341099999999997</v>
      </c>
      <c r="N187" s="59">
        <f t="shared" si="16"/>
        <v>0</v>
      </c>
      <c r="O187" s="59">
        <f t="shared" si="17"/>
        <v>3841.6673000000001</v>
      </c>
      <c r="P187" s="30" t="s">
        <v>3885</v>
      </c>
      <c r="Q187" s="30" t="s">
        <v>3886</v>
      </c>
      <c r="R187" s="30" t="s">
        <v>2773</v>
      </c>
      <c r="S187" s="30" t="s">
        <v>3436</v>
      </c>
      <c r="T187" s="30" t="s">
        <v>3887</v>
      </c>
      <c r="U187" s="61">
        <v>4046964072345</v>
      </c>
      <c r="V187" s="67">
        <v>0.22</v>
      </c>
    </row>
    <row r="188" spans="1:22" s="63" customFormat="1" x14ac:dyDescent="0.25">
      <c r="A188" s="30" t="s">
        <v>3888</v>
      </c>
      <c r="B188" s="30" t="s">
        <v>2770</v>
      </c>
      <c r="C188" s="60" t="s">
        <v>2768</v>
      </c>
      <c r="D188" s="62">
        <v>89.341099999999997</v>
      </c>
      <c r="E188" s="60">
        <v>40</v>
      </c>
      <c r="F188" s="60">
        <v>1</v>
      </c>
      <c r="G188" s="60">
        <v>1</v>
      </c>
      <c r="H188" s="60">
        <v>1</v>
      </c>
      <c r="I188" s="60"/>
      <c r="J188" s="59">
        <f t="shared" si="12"/>
        <v>3573.6439999999998</v>
      </c>
      <c r="K188" s="59">
        <f t="shared" si="13"/>
        <v>89.341099999999997</v>
      </c>
      <c r="L188" s="59">
        <f t="shared" si="14"/>
        <v>89.341099999999997</v>
      </c>
      <c r="M188" s="59">
        <f t="shared" si="15"/>
        <v>89.341099999999997</v>
      </c>
      <c r="N188" s="59">
        <f t="shared" si="16"/>
        <v>0</v>
      </c>
      <c r="O188" s="59">
        <f t="shared" si="17"/>
        <v>3841.6673000000001</v>
      </c>
      <c r="P188" s="30" t="s">
        <v>3888</v>
      </c>
      <c r="Q188" s="30" t="s">
        <v>3889</v>
      </c>
      <c r="R188" s="30" t="s">
        <v>2773</v>
      </c>
      <c r="S188" s="30" t="s">
        <v>3436</v>
      </c>
      <c r="T188" s="30" t="s">
        <v>3890</v>
      </c>
      <c r="U188" s="61">
        <v>4046964072352</v>
      </c>
      <c r="V188" s="67">
        <v>0.22</v>
      </c>
    </row>
    <row r="189" spans="1:22" s="63" customFormat="1" x14ac:dyDescent="0.25">
      <c r="A189" s="30" t="s">
        <v>3891</v>
      </c>
      <c r="B189" s="30" t="s">
        <v>2770</v>
      </c>
      <c r="C189" s="60" t="s">
        <v>2768</v>
      </c>
      <c r="D189" s="62">
        <v>89.341099999999997</v>
      </c>
      <c r="E189" s="60">
        <v>40</v>
      </c>
      <c r="F189" s="60">
        <v>1</v>
      </c>
      <c r="G189" s="60">
        <v>6</v>
      </c>
      <c r="H189" s="60">
        <v>1</v>
      </c>
      <c r="I189" s="60"/>
      <c r="J189" s="59">
        <f t="shared" ref="J189:J251" si="18">$D189*E189</f>
        <v>3573.6439999999998</v>
      </c>
      <c r="K189" s="59">
        <f t="shared" ref="K189:K251" si="19">$D189*F189</f>
        <v>89.341099999999997</v>
      </c>
      <c r="L189" s="59">
        <f t="shared" ref="L189:L251" si="20">$D189*G189</f>
        <v>536.04660000000001</v>
      </c>
      <c r="M189" s="59">
        <f t="shared" ref="M189:M251" si="21">$D189*H189</f>
        <v>89.341099999999997</v>
      </c>
      <c r="N189" s="59">
        <f t="shared" ref="N189:N251" si="22">$D189*I189</f>
        <v>0</v>
      </c>
      <c r="O189" s="59">
        <f t="shared" ref="O189:O251" si="23">SUM(J189:N189)</f>
        <v>4288.3727999999992</v>
      </c>
      <c r="P189" s="30" t="s">
        <v>3891</v>
      </c>
      <c r="Q189" s="30" t="s">
        <v>3892</v>
      </c>
      <c r="R189" s="30" t="s">
        <v>2773</v>
      </c>
      <c r="S189" s="30" t="s">
        <v>3436</v>
      </c>
      <c r="T189" s="30" t="s">
        <v>3893</v>
      </c>
      <c r="U189" s="61">
        <v>4046964071867</v>
      </c>
      <c r="V189" s="67">
        <v>0.22</v>
      </c>
    </row>
    <row r="190" spans="1:22" s="63" customFormat="1" ht="30" x14ac:dyDescent="0.25">
      <c r="A190" s="30" t="s">
        <v>3894</v>
      </c>
      <c r="B190" s="30" t="s">
        <v>2770</v>
      </c>
      <c r="C190" s="60" t="s">
        <v>2768</v>
      </c>
      <c r="D190" s="62">
        <v>90.420400000000001</v>
      </c>
      <c r="E190" s="60">
        <v>20</v>
      </c>
      <c r="F190" s="60">
        <v>1</v>
      </c>
      <c r="G190" s="60">
        <v>1</v>
      </c>
      <c r="H190" s="60">
        <v>1</v>
      </c>
      <c r="I190" s="60"/>
      <c r="J190" s="59">
        <f t="shared" si="18"/>
        <v>1808.4079999999999</v>
      </c>
      <c r="K190" s="59">
        <f t="shared" si="19"/>
        <v>90.420400000000001</v>
      </c>
      <c r="L190" s="59">
        <f t="shared" si="20"/>
        <v>90.420400000000001</v>
      </c>
      <c r="M190" s="59">
        <f t="shared" si="21"/>
        <v>90.420400000000001</v>
      </c>
      <c r="N190" s="59">
        <f t="shared" si="22"/>
        <v>0</v>
      </c>
      <c r="O190" s="59">
        <f t="shared" si="23"/>
        <v>2079.6691999999998</v>
      </c>
      <c r="P190" s="30" t="s">
        <v>3896</v>
      </c>
      <c r="Q190" s="30" t="s">
        <v>3895</v>
      </c>
      <c r="R190" s="30" t="s">
        <v>2773</v>
      </c>
      <c r="S190" s="30" t="s">
        <v>3516</v>
      </c>
      <c r="T190" s="30" t="s">
        <v>3897</v>
      </c>
      <c r="U190" s="61">
        <v>4046964073069</v>
      </c>
      <c r="V190" s="67">
        <v>0.22</v>
      </c>
    </row>
    <row r="191" spans="1:22" s="63" customFormat="1" ht="30" x14ac:dyDescent="0.25">
      <c r="A191" s="30" t="s">
        <v>3898</v>
      </c>
      <c r="B191" s="30" t="s">
        <v>2770</v>
      </c>
      <c r="C191" s="60" t="s">
        <v>2768</v>
      </c>
      <c r="D191" s="62">
        <v>90.420400000000001</v>
      </c>
      <c r="E191" s="60">
        <v>20</v>
      </c>
      <c r="F191" s="60">
        <v>1</v>
      </c>
      <c r="G191" s="60">
        <v>1</v>
      </c>
      <c r="H191" s="60">
        <v>1</v>
      </c>
      <c r="I191" s="60"/>
      <c r="J191" s="59">
        <f t="shared" si="18"/>
        <v>1808.4079999999999</v>
      </c>
      <c r="K191" s="59">
        <f t="shared" si="19"/>
        <v>90.420400000000001</v>
      </c>
      <c r="L191" s="59">
        <f t="shared" si="20"/>
        <v>90.420400000000001</v>
      </c>
      <c r="M191" s="59">
        <f t="shared" si="21"/>
        <v>90.420400000000001</v>
      </c>
      <c r="N191" s="59">
        <f t="shared" si="22"/>
        <v>0</v>
      </c>
      <c r="O191" s="59">
        <f t="shared" si="23"/>
        <v>2079.6691999999998</v>
      </c>
      <c r="P191" s="30" t="s">
        <v>3900</v>
      </c>
      <c r="Q191" s="30" t="s">
        <v>3899</v>
      </c>
      <c r="R191" s="30" t="s">
        <v>2773</v>
      </c>
      <c r="S191" s="30" t="s">
        <v>3516</v>
      </c>
      <c r="T191" s="30" t="s">
        <v>3901</v>
      </c>
      <c r="U191" s="61">
        <v>4046964073076</v>
      </c>
      <c r="V191" s="67">
        <v>0.22</v>
      </c>
    </row>
    <row r="192" spans="1:22" s="63" customFormat="1" x14ac:dyDescent="0.25">
      <c r="A192" s="30" t="s">
        <v>3902</v>
      </c>
      <c r="B192" s="30" t="s">
        <v>2770</v>
      </c>
      <c r="C192" s="60" t="s">
        <v>2768</v>
      </c>
      <c r="D192" s="62">
        <v>90.484899999999996</v>
      </c>
      <c r="E192" s="60">
        <v>80</v>
      </c>
      <c r="F192" s="60">
        <v>1</v>
      </c>
      <c r="G192" s="60">
        <v>1</v>
      </c>
      <c r="H192" s="60">
        <v>1</v>
      </c>
      <c r="I192" s="60">
        <v>28</v>
      </c>
      <c r="J192" s="59">
        <f t="shared" si="18"/>
        <v>7238.7919999999995</v>
      </c>
      <c r="K192" s="59">
        <f t="shared" si="19"/>
        <v>90.484899999999996</v>
      </c>
      <c r="L192" s="59">
        <f t="shared" si="20"/>
        <v>90.484899999999996</v>
      </c>
      <c r="M192" s="59">
        <f t="shared" si="21"/>
        <v>90.484899999999996</v>
      </c>
      <c r="N192" s="59">
        <f t="shared" si="22"/>
        <v>2533.5771999999997</v>
      </c>
      <c r="O192" s="59">
        <f t="shared" si="23"/>
        <v>10043.823899999999</v>
      </c>
      <c r="P192" s="30" t="s">
        <v>3904</v>
      </c>
      <c r="Q192" s="30" t="s">
        <v>3903</v>
      </c>
      <c r="R192" s="30" t="s">
        <v>2773</v>
      </c>
      <c r="S192" s="30" t="s">
        <v>2120</v>
      </c>
      <c r="T192" s="30" t="s">
        <v>3905</v>
      </c>
      <c r="U192" s="61">
        <v>4038653047536</v>
      </c>
      <c r="V192" s="67">
        <v>0.22</v>
      </c>
    </row>
    <row r="193" spans="1:22" s="63" customFormat="1" x14ac:dyDescent="0.25">
      <c r="A193" s="30" t="s">
        <v>3906</v>
      </c>
      <c r="B193" s="30" t="s">
        <v>2770</v>
      </c>
      <c r="C193" s="60" t="s">
        <v>2768</v>
      </c>
      <c r="D193" s="62">
        <v>90.811700000000002</v>
      </c>
      <c r="E193" s="60">
        <v>40</v>
      </c>
      <c r="F193" s="60">
        <v>1</v>
      </c>
      <c r="G193" s="60">
        <v>1</v>
      </c>
      <c r="H193" s="60">
        <v>1</v>
      </c>
      <c r="I193" s="60"/>
      <c r="J193" s="59">
        <f t="shared" si="18"/>
        <v>3632.4679999999998</v>
      </c>
      <c r="K193" s="59">
        <f t="shared" si="19"/>
        <v>90.811700000000002</v>
      </c>
      <c r="L193" s="59">
        <f t="shared" si="20"/>
        <v>90.811700000000002</v>
      </c>
      <c r="M193" s="59">
        <f t="shared" si="21"/>
        <v>90.811700000000002</v>
      </c>
      <c r="N193" s="59">
        <f t="shared" si="22"/>
        <v>0</v>
      </c>
      <c r="O193" s="59">
        <f t="shared" si="23"/>
        <v>3904.9031000000004</v>
      </c>
      <c r="P193" s="30" t="s">
        <v>3906</v>
      </c>
      <c r="Q193" s="30" t="s">
        <v>3907</v>
      </c>
      <c r="R193" s="30" t="s">
        <v>2773</v>
      </c>
      <c r="S193" s="30" t="s">
        <v>3908</v>
      </c>
      <c r="T193" s="30" t="s">
        <v>3909</v>
      </c>
      <c r="U193" s="61">
        <v>4038653053506</v>
      </c>
      <c r="V193" s="67">
        <v>0.22</v>
      </c>
    </row>
    <row r="194" spans="1:22" s="63" customFormat="1" x14ac:dyDescent="0.25">
      <c r="A194" s="30" t="s">
        <v>3910</v>
      </c>
      <c r="B194" s="30" t="s">
        <v>2770</v>
      </c>
      <c r="C194" s="60" t="s">
        <v>2768</v>
      </c>
      <c r="D194" s="62">
        <v>92.174800000000005</v>
      </c>
      <c r="E194" s="60">
        <v>80</v>
      </c>
      <c r="F194" s="60">
        <v>1</v>
      </c>
      <c r="G194" s="60">
        <v>1</v>
      </c>
      <c r="H194" s="60">
        <v>1</v>
      </c>
      <c r="I194" s="60"/>
      <c r="J194" s="59">
        <f t="shared" si="18"/>
        <v>7373.9840000000004</v>
      </c>
      <c r="K194" s="59">
        <f t="shared" si="19"/>
        <v>92.174800000000005</v>
      </c>
      <c r="L194" s="59">
        <f t="shared" si="20"/>
        <v>92.174800000000005</v>
      </c>
      <c r="M194" s="59">
        <f t="shared" si="21"/>
        <v>92.174800000000005</v>
      </c>
      <c r="N194" s="59">
        <f t="shared" si="22"/>
        <v>0</v>
      </c>
      <c r="O194" s="59">
        <f t="shared" si="23"/>
        <v>7650.5083999999997</v>
      </c>
      <c r="P194" s="30" t="s">
        <v>3912</v>
      </c>
      <c r="Q194" s="30" t="s">
        <v>3911</v>
      </c>
      <c r="R194" s="30" t="s">
        <v>2773</v>
      </c>
      <c r="S194" s="30" t="s">
        <v>3913</v>
      </c>
      <c r="T194" s="30" t="s">
        <v>3914</v>
      </c>
      <c r="U194" s="61">
        <v>4038653085101</v>
      </c>
      <c r="V194" s="67">
        <v>0.22</v>
      </c>
    </row>
    <row r="195" spans="1:22" s="63" customFormat="1" x14ac:dyDescent="0.25">
      <c r="A195" s="30" t="s">
        <v>3915</v>
      </c>
      <c r="B195" s="30" t="s">
        <v>2770</v>
      </c>
      <c r="C195" s="60" t="s">
        <v>2768</v>
      </c>
      <c r="D195" s="62">
        <v>91.345600000000005</v>
      </c>
      <c r="E195" s="60">
        <v>40</v>
      </c>
      <c r="F195" s="60">
        <v>1</v>
      </c>
      <c r="G195" s="60">
        <v>1</v>
      </c>
      <c r="H195" s="60">
        <v>1</v>
      </c>
      <c r="I195" s="60"/>
      <c r="J195" s="59">
        <f t="shared" si="18"/>
        <v>3653.8240000000001</v>
      </c>
      <c r="K195" s="59">
        <f t="shared" si="19"/>
        <v>91.345600000000005</v>
      </c>
      <c r="L195" s="59">
        <f t="shared" si="20"/>
        <v>91.345600000000005</v>
      </c>
      <c r="M195" s="59">
        <f t="shared" si="21"/>
        <v>91.345600000000005</v>
      </c>
      <c r="N195" s="59">
        <f t="shared" si="22"/>
        <v>0</v>
      </c>
      <c r="O195" s="59">
        <f t="shared" si="23"/>
        <v>3927.8608000000004</v>
      </c>
      <c r="P195" s="30" t="s">
        <v>3916</v>
      </c>
      <c r="Q195" s="30" t="s">
        <v>3917</v>
      </c>
      <c r="R195" s="30" t="s">
        <v>2773</v>
      </c>
      <c r="S195" s="30" t="s">
        <v>2203</v>
      </c>
      <c r="T195" s="30" t="s">
        <v>3918</v>
      </c>
      <c r="U195" s="61">
        <v>4046955288649</v>
      </c>
      <c r="V195" s="67">
        <v>0.22</v>
      </c>
    </row>
    <row r="196" spans="1:22" s="63" customFormat="1" x14ac:dyDescent="0.25">
      <c r="A196" s="30" t="s">
        <v>3919</v>
      </c>
      <c r="B196" s="30" t="s">
        <v>2770</v>
      </c>
      <c r="C196" s="60" t="s">
        <v>2768</v>
      </c>
      <c r="D196" s="62">
        <v>91.345600000000005</v>
      </c>
      <c r="E196" s="60">
        <v>40</v>
      </c>
      <c r="F196" s="60">
        <v>1</v>
      </c>
      <c r="G196" s="60">
        <v>1</v>
      </c>
      <c r="H196" s="60">
        <v>1</v>
      </c>
      <c r="I196" s="60"/>
      <c r="J196" s="59">
        <f t="shared" si="18"/>
        <v>3653.8240000000001</v>
      </c>
      <c r="K196" s="59">
        <f t="shared" si="19"/>
        <v>91.345600000000005</v>
      </c>
      <c r="L196" s="59">
        <f t="shared" si="20"/>
        <v>91.345600000000005</v>
      </c>
      <c r="M196" s="59">
        <f t="shared" si="21"/>
        <v>91.345600000000005</v>
      </c>
      <c r="N196" s="59">
        <f t="shared" si="22"/>
        <v>0</v>
      </c>
      <c r="O196" s="59">
        <f t="shared" si="23"/>
        <v>3927.8608000000004</v>
      </c>
      <c r="P196" s="30" t="s">
        <v>3920</v>
      </c>
      <c r="Q196" s="30" t="s">
        <v>3921</v>
      </c>
      <c r="R196" s="30" t="s">
        <v>2773</v>
      </c>
      <c r="S196" s="30" t="s">
        <v>2203</v>
      </c>
      <c r="T196" s="30" t="s">
        <v>3922</v>
      </c>
      <c r="U196" s="61">
        <v>4046955282821</v>
      </c>
      <c r="V196" s="67">
        <v>0.22</v>
      </c>
    </row>
    <row r="197" spans="1:22" s="63" customFormat="1" x14ac:dyDescent="0.25">
      <c r="A197" s="30" t="s">
        <v>3923</v>
      </c>
      <c r="B197" s="30" t="s">
        <v>2770</v>
      </c>
      <c r="C197" s="60" t="s">
        <v>2768</v>
      </c>
      <c r="D197" s="62">
        <v>91.345600000000005</v>
      </c>
      <c r="E197" s="60">
        <v>40</v>
      </c>
      <c r="F197" s="60">
        <v>1</v>
      </c>
      <c r="G197" s="60">
        <v>1</v>
      </c>
      <c r="H197" s="60">
        <v>1</v>
      </c>
      <c r="I197" s="60"/>
      <c r="J197" s="59">
        <f t="shared" si="18"/>
        <v>3653.8240000000001</v>
      </c>
      <c r="K197" s="59">
        <f t="shared" si="19"/>
        <v>91.345600000000005</v>
      </c>
      <c r="L197" s="59">
        <f t="shared" si="20"/>
        <v>91.345600000000005</v>
      </c>
      <c r="M197" s="59">
        <f t="shared" si="21"/>
        <v>91.345600000000005</v>
      </c>
      <c r="N197" s="59">
        <f t="shared" si="22"/>
        <v>0</v>
      </c>
      <c r="O197" s="59">
        <f t="shared" si="23"/>
        <v>3927.8608000000004</v>
      </c>
      <c r="P197" s="30" t="s">
        <v>3924</v>
      </c>
      <c r="Q197" s="30" t="s">
        <v>3925</v>
      </c>
      <c r="R197" s="30" t="s">
        <v>2773</v>
      </c>
      <c r="S197" s="30" t="s">
        <v>2203</v>
      </c>
      <c r="T197" s="30" t="s">
        <v>3926</v>
      </c>
      <c r="U197" s="61">
        <v>4046955288656</v>
      </c>
      <c r="V197" s="67">
        <v>0.22</v>
      </c>
    </row>
    <row r="198" spans="1:22" s="63" customFormat="1" x14ac:dyDescent="0.25">
      <c r="A198" s="30" t="s">
        <v>3927</v>
      </c>
      <c r="B198" s="30" t="s">
        <v>2770</v>
      </c>
      <c r="C198" s="60" t="s">
        <v>2768</v>
      </c>
      <c r="D198" s="62">
        <v>91.345600000000005</v>
      </c>
      <c r="E198" s="60">
        <v>40</v>
      </c>
      <c r="F198" s="60">
        <v>1</v>
      </c>
      <c r="G198" s="60">
        <v>1</v>
      </c>
      <c r="H198" s="60">
        <v>1</v>
      </c>
      <c r="I198" s="60">
        <v>6</v>
      </c>
      <c r="J198" s="59">
        <f t="shared" si="18"/>
        <v>3653.8240000000001</v>
      </c>
      <c r="K198" s="59">
        <f t="shared" si="19"/>
        <v>91.345600000000005</v>
      </c>
      <c r="L198" s="59">
        <f t="shared" si="20"/>
        <v>91.345600000000005</v>
      </c>
      <c r="M198" s="59">
        <f t="shared" si="21"/>
        <v>91.345600000000005</v>
      </c>
      <c r="N198" s="59">
        <f t="shared" si="22"/>
        <v>548.07360000000006</v>
      </c>
      <c r="O198" s="59">
        <f t="shared" si="23"/>
        <v>4475.9344000000001</v>
      </c>
      <c r="P198" s="30" t="s">
        <v>3928</v>
      </c>
      <c r="Q198" s="30" t="s">
        <v>3929</v>
      </c>
      <c r="R198" s="30" t="s">
        <v>2773</v>
      </c>
      <c r="S198" s="30" t="s">
        <v>2203</v>
      </c>
      <c r="T198" s="30" t="s">
        <v>3930</v>
      </c>
      <c r="U198" s="61">
        <v>4046955288663</v>
      </c>
      <c r="V198" s="67">
        <v>0.22</v>
      </c>
    </row>
    <row r="199" spans="1:22" s="63" customFormat="1" x14ac:dyDescent="0.25">
      <c r="A199" s="30" t="s">
        <v>3931</v>
      </c>
      <c r="B199" s="30" t="s">
        <v>2770</v>
      </c>
      <c r="C199" s="60" t="s">
        <v>2768</v>
      </c>
      <c r="D199" s="62">
        <v>91.345600000000005</v>
      </c>
      <c r="E199" s="60">
        <v>40</v>
      </c>
      <c r="F199" s="60">
        <v>1</v>
      </c>
      <c r="G199" s="60">
        <v>1</v>
      </c>
      <c r="H199" s="60">
        <v>1</v>
      </c>
      <c r="I199" s="60"/>
      <c r="J199" s="59">
        <f t="shared" si="18"/>
        <v>3653.8240000000001</v>
      </c>
      <c r="K199" s="59">
        <f t="shared" si="19"/>
        <v>91.345600000000005</v>
      </c>
      <c r="L199" s="59">
        <f t="shared" si="20"/>
        <v>91.345600000000005</v>
      </c>
      <c r="M199" s="59">
        <f t="shared" si="21"/>
        <v>91.345600000000005</v>
      </c>
      <c r="N199" s="59">
        <f t="shared" si="22"/>
        <v>0</v>
      </c>
      <c r="O199" s="59">
        <f t="shared" si="23"/>
        <v>3927.8608000000004</v>
      </c>
      <c r="P199" s="30" t="s">
        <v>3932</v>
      </c>
      <c r="Q199" s="30" t="s">
        <v>3933</v>
      </c>
      <c r="R199" s="30" t="s">
        <v>2773</v>
      </c>
      <c r="S199" s="30" t="s">
        <v>2203</v>
      </c>
      <c r="T199" s="30" t="s">
        <v>3934</v>
      </c>
      <c r="U199" s="61">
        <v>4046955288694</v>
      </c>
      <c r="V199" s="67">
        <v>0.22</v>
      </c>
    </row>
    <row r="200" spans="1:22" s="63" customFormat="1" x14ac:dyDescent="0.25">
      <c r="A200" s="30" t="s">
        <v>3935</v>
      </c>
      <c r="B200" s="30" t="s">
        <v>2770</v>
      </c>
      <c r="C200" s="60" t="s">
        <v>2768</v>
      </c>
      <c r="D200" s="62">
        <v>91.345600000000005</v>
      </c>
      <c r="E200" s="60">
        <v>40</v>
      </c>
      <c r="F200" s="60">
        <v>1</v>
      </c>
      <c r="G200" s="60">
        <v>1</v>
      </c>
      <c r="H200" s="60">
        <v>1</v>
      </c>
      <c r="I200" s="60">
        <v>6</v>
      </c>
      <c r="J200" s="59">
        <f t="shared" si="18"/>
        <v>3653.8240000000001</v>
      </c>
      <c r="K200" s="59">
        <f t="shared" si="19"/>
        <v>91.345600000000005</v>
      </c>
      <c r="L200" s="59">
        <f t="shared" si="20"/>
        <v>91.345600000000005</v>
      </c>
      <c r="M200" s="59">
        <f t="shared" si="21"/>
        <v>91.345600000000005</v>
      </c>
      <c r="N200" s="59">
        <f t="shared" si="22"/>
        <v>548.07360000000006</v>
      </c>
      <c r="O200" s="59">
        <f t="shared" si="23"/>
        <v>4475.9344000000001</v>
      </c>
      <c r="P200" s="30" t="s">
        <v>3936</v>
      </c>
      <c r="Q200" s="30" t="s">
        <v>3937</v>
      </c>
      <c r="R200" s="30" t="s">
        <v>2773</v>
      </c>
      <c r="S200" s="30" t="s">
        <v>2203</v>
      </c>
      <c r="T200" s="30" t="s">
        <v>3937</v>
      </c>
      <c r="U200" s="61">
        <v>4046955288700</v>
      </c>
      <c r="V200" s="67">
        <v>0.22</v>
      </c>
    </row>
    <row r="201" spans="1:22" s="63" customFormat="1" x14ac:dyDescent="0.25">
      <c r="A201" s="30" t="s">
        <v>3938</v>
      </c>
      <c r="B201" s="30" t="s">
        <v>2770</v>
      </c>
      <c r="C201" s="60" t="s">
        <v>2768</v>
      </c>
      <c r="D201" s="62">
        <v>95.038600000000002</v>
      </c>
      <c r="E201" s="60">
        <v>40</v>
      </c>
      <c r="F201" s="60">
        <v>1</v>
      </c>
      <c r="G201" s="60">
        <v>1</v>
      </c>
      <c r="H201" s="60">
        <v>1</v>
      </c>
      <c r="I201" s="60"/>
      <c r="J201" s="59">
        <f t="shared" si="18"/>
        <v>3801.5439999999999</v>
      </c>
      <c r="K201" s="59">
        <f t="shared" si="19"/>
        <v>95.038600000000002</v>
      </c>
      <c r="L201" s="59">
        <f t="shared" si="20"/>
        <v>95.038600000000002</v>
      </c>
      <c r="M201" s="59">
        <f t="shared" si="21"/>
        <v>95.038600000000002</v>
      </c>
      <c r="N201" s="59">
        <f t="shared" si="22"/>
        <v>0</v>
      </c>
      <c r="O201" s="59">
        <f t="shared" si="23"/>
        <v>4086.6597999999994</v>
      </c>
      <c r="P201" s="30" t="s">
        <v>3940</v>
      </c>
      <c r="Q201" s="30" t="s">
        <v>3939</v>
      </c>
      <c r="R201" s="30" t="s">
        <v>2773</v>
      </c>
      <c r="S201" s="30" t="s">
        <v>3249</v>
      </c>
      <c r="T201" s="30" t="s">
        <v>3941</v>
      </c>
      <c r="U201" s="61">
        <v>4038653052035</v>
      </c>
      <c r="V201" s="67">
        <v>0.22</v>
      </c>
    </row>
    <row r="202" spans="1:22" s="63" customFormat="1" ht="30" x14ac:dyDescent="0.25">
      <c r="A202" s="30" t="s">
        <v>3942</v>
      </c>
      <c r="B202" s="30" t="s">
        <v>2770</v>
      </c>
      <c r="C202" s="60" t="s">
        <v>2768</v>
      </c>
      <c r="D202" s="62">
        <v>95.047200000000004</v>
      </c>
      <c r="E202" s="60">
        <v>20</v>
      </c>
      <c r="F202" s="60">
        <v>1</v>
      </c>
      <c r="G202" s="60">
        <v>1</v>
      </c>
      <c r="H202" s="60">
        <v>1</v>
      </c>
      <c r="I202" s="60"/>
      <c r="J202" s="59">
        <f t="shared" si="18"/>
        <v>1900.944</v>
      </c>
      <c r="K202" s="59">
        <f t="shared" si="19"/>
        <v>95.047200000000004</v>
      </c>
      <c r="L202" s="59">
        <f t="shared" si="20"/>
        <v>95.047200000000004</v>
      </c>
      <c r="M202" s="59">
        <f t="shared" si="21"/>
        <v>95.047200000000004</v>
      </c>
      <c r="N202" s="59">
        <f t="shared" si="22"/>
        <v>0</v>
      </c>
      <c r="O202" s="59">
        <f t="shared" si="23"/>
        <v>2186.0855999999999</v>
      </c>
      <c r="P202" s="30" t="s">
        <v>3944</v>
      </c>
      <c r="Q202" s="30" t="s">
        <v>3943</v>
      </c>
      <c r="R202" s="30" t="s">
        <v>2773</v>
      </c>
      <c r="S202" s="30" t="s">
        <v>2237</v>
      </c>
      <c r="T202" s="30" t="s">
        <v>3945</v>
      </c>
      <c r="U202" s="61">
        <v>4046964072901</v>
      </c>
      <c r="V202" s="67">
        <v>0.22</v>
      </c>
    </row>
    <row r="203" spans="1:22" s="63" customFormat="1" x14ac:dyDescent="0.25">
      <c r="A203" s="30" t="s">
        <v>3946</v>
      </c>
      <c r="B203" s="30" t="s">
        <v>2770</v>
      </c>
      <c r="C203" s="60" t="s">
        <v>2768</v>
      </c>
      <c r="D203" s="62">
        <v>95.047200000000004</v>
      </c>
      <c r="E203" s="60">
        <v>20</v>
      </c>
      <c r="F203" s="60">
        <v>1</v>
      </c>
      <c r="G203" s="60">
        <v>1</v>
      </c>
      <c r="H203" s="60">
        <v>1</v>
      </c>
      <c r="I203" s="60"/>
      <c r="J203" s="59">
        <f t="shared" si="18"/>
        <v>1900.944</v>
      </c>
      <c r="K203" s="59">
        <f t="shared" si="19"/>
        <v>95.047200000000004</v>
      </c>
      <c r="L203" s="59">
        <f t="shared" si="20"/>
        <v>95.047200000000004</v>
      </c>
      <c r="M203" s="59">
        <f t="shared" si="21"/>
        <v>95.047200000000004</v>
      </c>
      <c r="N203" s="59">
        <f t="shared" si="22"/>
        <v>0</v>
      </c>
      <c r="O203" s="59">
        <f t="shared" si="23"/>
        <v>2186.0855999999999</v>
      </c>
      <c r="P203" s="30" t="s">
        <v>3948</v>
      </c>
      <c r="Q203" s="30" t="s">
        <v>3947</v>
      </c>
      <c r="R203" s="30" t="s">
        <v>2773</v>
      </c>
      <c r="S203" s="30" t="s">
        <v>3376</v>
      </c>
      <c r="T203" s="30" t="s">
        <v>3949</v>
      </c>
      <c r="U203" s="61">
        <v>4046964092862</v>
      </c>
      <c r="V203" s="67">
        <v>0.22</v>
      </c>
    </row>
    <row r="204" spans="1:22" s="63" customFormat="1" x14ac:dyDescent="0.25">
      <c r="A204" s="30" t="s">
        <v>3950</v>
      </c>
      <c r="B204" s="30" t="s">
        <v>2770</v>
      </c>
      <c r="C204" s="60" t="s">
        <v>2768</v>
      </c>
      <c r="D204" s="62">
        <v>95.047200000000004</v>
      </c>
      <c r="E204" s="60">
        <v>40</v>
      </c>
      <c r="F204" s="60">
        <v>1</v>
      </c>
      <c r="G204" s="60">
        <v>1</v>
      </c>
      <c r="H204" s="60">
        <v>1</v>
      </c>
      <c r="I204" s="60">
        <v>5</v>
      </c>
      <c r="J204" s="59">
        <f t="shared" si="18"/>
        <v>3801.8879999999999</v>
      </c>
      <c r="K204" s="59">
        <f t="shared" si="19"/>
        <v>95.047200000000004</v>
      </c>
      <c r="L204" s="59">
        <f t="shared" si="20"/>
        <v>95.047200000000004</v>
      </c>
      <c r="M204" s="59">
        <f t="shared" si="21"/>
        <v>95.047200000000004</v>
      </c>
      <c r="N204" s="59">
        <f t="shared" si="22"/>
        <v>475.23599999999999</v>
      </c>
      <c r="O204" s="59">
        <f t="shared" si="23"/>
        <v>4562.2655999999997</v>
      </c>
      <c r="P204" s="30" t="s">
        <v>3950</v>
      </c>
      <c r="Q204" s="30" t="s">
        <v>3951</v>
      </c>
      <c r="R204" s="30" t="s">
        <v>2773</v>
      </c>
      <c r="S204" s="30" t="s">
        <v>3376</v>
      </c>
      <c r="T204" s="30" t="s">
        <v>3952</v>
      </c>
      <c r="U204" s="61">
        <v>4046964092879</v>
      </c>
      <c r="V204" s="67">
        <v>0.22</v>
      </c>
    </row>
    <row r="205" spans="1:22" s="63" customFormat="1" x14ac:dyDescent="0.25">
      <c r="A205" s="30" t="s">
        <v>3953</v>
      </c>
      <c r="B205" s="30" t="s">
        <v>2770</v>
      </c>
      <c r="C205" s="60" t="s">
        <v>2768</v>
      </c>
      <c r="D205" s="62">
        <v>95.047200000000004</v>
      </c>
      <c r="E205" s="60">
        <v>20</v>
      </c>
      <c r="F205" s="60">
        <v>1</v>
      </c>
      <c r="G205" s="60">
        <v>1</v>
      </c>
      <c r="H205" s="60">
        <v>1</v>
      </c>
      <c r="I205" s="60"/>
      <c r="J205" s="59">
        <f t="shared" si="18"/>
        <v>1900.944</v>
      </c>
      <c r="K205" s="59">
        <f t="shared" si="19"/>
        <v>95.047200000000004</v>
      </c>
      <c r="L205" s="59">
        <f t="shared" si="20"/>
        <v>95.047200000000004</v>
      </c>
      <c r="M205" s="59">
        <f t="shared" si="21"/>
        <v>95.047200000000004</v>
      </c>
      <c r="N205" s="59">
        <f t="shared" si="22"/>
        <v>0</v>
      </c>
      <c r="O205" s="59">
        <f t="shared" si="23"/>
        <v>2186.0855999999999</v>
      </c>
      <c r="P205" s="30" t="s">
        <v>3953</v>
      </c>
      <c r="Q205" s="30" t="s">
        <v>3954</v>
      </c>
      <c r="R205" s="30" t="s">
        <v>2773</v>
      </c>
      <c r="S205" s="30" t="s">
        <v>3376</v>
      </c>
      <c r="T205" s="30" t="s">
        <v>3955</v>
      </c>
      <c r="U205" s="61">
        <v>4046964093241</v>
      </c>
      <c r="V205" s="67">
        <v>0.22</v>
      </c>
    </row>
    <row r="206" spans="1:22" s="63" customFormat="1" x14ac:dyDescent="0.25">
      <c r="A206" s="30" t="s">
        <v>3956</v>
      </c>
      <c r="B206" s="30" t="s">
        <v>2770</v>
      </c>
      <c r="C206" s="60" t="s">
        <v>2768</v>
      </c>
      <c r="D206" s="62">
        <v>96.917699999999996</v>
      </c>
      <c r="E206" s="60">
        <v>40</v>
      </c>
      <c r="F206" s="60">
        <v>1</v>
      </c>
      <c r="G206" s="60">
        <v>1</v>
      </c>
      <c r="H206" s="60">
        <v>1</v>
      </c>
      <c r="I206" s="60"/>
      <c r="J206" s="59">
        <f t="shared" si="18"/>
        <v>3876.7079999999996</v>
      </c>
      <c r="K206" s="59">
        <f t="shared" si="19"/>
        <v>96.917699999999996</v>
      </c>
      <c r="L206" s="59">
        <f t="shared" si="20"/>
        <v>96.917699999999996</v>
      </c>
      <c r="M206" s="59">
        <f t="shared" si="21"/>
        <v>96.917699999999996</v>
      </c>
      <c r="N206" s="59">
        <f t="shared" si="22"/>
        <v>0</v>
      </c>
      <c r="O206" s="59">
        <f t="shared" si="23"/>
        <v>4167.4610999999995</v>
      </c>
      <c r="P206" s="30" t="s">
        <v>3956</v>
      </c>
      <c r="Q206" s="30" t="s">
        <v>3957</v>
      </c>
      <c r="R206" s="30" t="s">
        <v>2773</v>
      </c>
      <c r="S206" s="30" t="s">
        <v>3249</v>
      </c>
      <c r="T206" s="30" t="s">
        <v>3958</v>
      </c>
      <c r="U206" s="61">
        <v>4038653052080</v>
      </c>
      <c r="V206" s="67">
        <v>0.22</v>
      </c>
    </row>
    <row r="207" spans="1:22" s="63" customFormat="1" x14ac:dyDescent="0.25">
      <c r="A207" s="30" t="s">
        <v>3959</v>
      </c>
      <c r="B207" s="30" t="s">
        <v>2770</v>
      </c>
      <c r="C207" s="60" t="s">
        <v>2768</v>
      </c>
      <c r="D207" s="62">
        <v>26.530999999999999</v>
      </c>
      <c r="E207" s="60">
        <v>20</v>
      </c>
      <c r="F207" s="60">
        <v>1</v>
      </c>
      <c r="G207" s="60">
        <v>1</v>
      </c>
      <c r="H207" s="60">
        <v>1</v>
      </c>
      <c r="I207" s="60"/>
      <c r="J207" s="59">
        <f t="shared" si="18"/>
        <v>530.62</v>
      </c>
      <c r="K207" s="59">
        <f t="shared" si="19"/>
        <v>26.530999999999999</v>
      </c>
      <c r="L207" s="59">
        <f t="shared" si="20"/>
        <v>26.530999999999999</v>
      </c>
      <c r="M207" s="59">
        <f t="shared" si="21"/>
        <v>26.530999999999999</v>
      </c>
      <c r="N207" s="59">
        <f t="shared" si="22"/>
        <v>0</v>
      </c>
      <c r="O207" s="59">
        <f t="shared" si="23"/>
        <v>610.21299999999985</v>
      </c>
      <c r="P207" s="30" t="s">
        <v>3371</v>
      </c>
      <c r="Q207" s="30" t="s">
        <v>3370</v>
      </c>
      <c r="R207" s="30" t="s">
        <v>2773</v>
      </c>
      <c r="S207" s="30" t="s">
        <v>384</v>
      </c>
      <c r="T207" s="30" t="s">
        <v>3372</v>
      </c>
      <c r="U207" s="61">
        <v>4038653050741</v>
      </c>
      <c r="V207" s="67">
        <v>0.22</v>
      </c>
    </row>
    <row r="208" spans="1:22" s="63" customFormat="1" x14ac:dyDescent="0.25">
      <c r="A208" s="30" t="s">
        <v>3960</v>
      </c>
      <c r="B208" s="30" t="s">
        <v>2770</v>
      </c>
      <c r="C208" s="60" t="s">
        <v>2768</v>
      </c>
      <c r="D208" s="62">
        <v>98.564599999999999</v>
      </c>
      <c r="E208" s="60">
        <v>40</v>
      </c>
      <c r="F208" s="60">
        <v>1</v>
      </c>
      <c r="G208" s="60">
        <v>1</v>
      </c>
      <c r="H208" s="60">
        <v>1</v>
      </c>
      <c r="I208" s="60"/>
      <c r="J208" s="59">
        <f t="shared" si="18"/>
        <v>3942.5839999999998</v>
      </c>
      <c r="K208" s="59">
        <f t="shared" si="19"/>
        <v>98.564599999999999</v>
      </c>
      <c r="L208" s="59">
        <f t="shared" si="20"/>
        <v>98.564599999999999</v>
      </c>
      <c r="M208" s="59">
        <f t="shared" si="21"/>
        <v>98.564599999999999</v>
      </c>
      <c r="N208" s="59">
        <f t="shared" si="22"/>
        <v>0</v>
      </c>
      <c r="O208" s="59">
        <f t="shared" si="23"/>
        <v>4238.2777999999998</v>
      </c>
      <c r="P208" s="30" t="s">
        <v>3960</v>
      </c>
      <c r="Q208" s="30" t="s">
        <v>3961</v>
      </c>
      <c r="R208" s="30" t="s">
        <v>2773</v>
      </c>
      <c r="S208" s="30" t="s">
        <v>2897</v>
      </c>
      <c r="T208" s="30" t="s">
        <v>3962</v>
      </c>
      <c r="U208" s="61">
        <v>4038653139682</v>
      </c>
      <c r="V208" s="67">
        <v>0.22</v>
      </c>
    </row>
    <row r="209" spans="1:22" s="63" customFormat="1" x14ac:dyDescent="0.25">
      <c r="A209" s="30" t="s">
        <v>3963</v>
      </c>
      <c r="B209" s="30" t="s">
        <v>2771</v>
      </c>
      <c r="C209" s="60" t="s">
        <v>2768</v>
      </c>
      <c r="D209" s="59">
        <v>105</v>
      </c>
      <c r="E209" s="60">
        <v>20</v>
      </c>
      <c r="F209" s="60">
        <v>1</v>
      </c>
      <c r="G209" s="60">
        <v>1</v>
      </c>
      <c r="H209" s="60">
        <v>1</v>
      </c>
      <c r="I209" s="60"/>
      <c r="J209" s="59">
        <f t="shared" si="18"/>
        <v>2100</v>
      </c>
      <c r="K209" s="59">
        <f t="shared" si="19"/>
        <v>105</v>
      </c>
      <c r="L209" s="59">
        <f t="shared" si="20"/>
        <v>105</v>
      </c>
      <c r="M209" s="59">
        <f t="shared" si="21"/>
        <v>105</v>
      </c>
      <c r="N209" s="59">
        <f t="shared" si="22"/>
        <v>0</v>
      </c>
      <c r="O209" s="59">
        <f t="shared" si="23"/>
        <v>2415</v>
      </c>
      <c r="P209" s="30" t="s">
        <v>5034</v>
      </c>
      <c r="Q209" s="30" t="s">
        <v>5035</v>
      </c>
      <c r="R209" s="30" t="s">
        <v>18</v>
      </c>
      <c r="S209" s="30" t="s">
        <v>5036</v>
      </c>
      <c r="T209" s="66">
        <v>359985</v>
      </c>
      <c r="U209" s="61"/>
      <c r="V209" s="67">
        <v>0.22</v>
      </c>
    </row>
    <row r="210" spans="1:22" s="63" customFormat="1" ht="45" x14ac:dyDescent="0.25">
      <c r="A210" s="30" t="s">
        <v>3964</v>
      </c>
      <c r="B210" s="30" t="s">
        <v>2771</v>
      </c>
      <c r="C210" s="60" t="s">
        <v>2768</v>
      </c>
      <c r="D210" s="59">
        <v>105</v>
      </c>
      <c r="E210" s="60">
        <v>20</v>
      </c>
      <c r="F210" s="60">
        <v>1</v>
      </c>
      <c r="G210" s="60">
        <v>1</v>
      </c>
      <c r="H210" s="60">
        <v>1</v>
      </c>
      <c r="I210" s="60"/>
      <c r="J210" s="59">
        <f t="shared" si="18"/>
        <v>2100</v>
      </c>
      <c r="K210" s="59">
        <f t="shared" si="19"/>
        <v>105</v>
      </c>
      <c r="L210" s="59">
        <f t="shared" si="20"/>
        <v>105</v>
      </c>
      <c r="M210" s="59">
        <f t="shared" si="21"/>
        <v>105</v>
      </c>
      <c r="N210" s="59">
        <f t="shared" si="22"/>
        <v>0</v>
      </c>
      <c r="O210" s="59">
        <f t="shared" si="23"/>
        <v>2415</v>
      </c>
      <c r="P210" s="30" t="s">
        <v>5037</v>
      </c>
      <c r="Q210" s="30" t="s">
        <v>5038</v>
      </c>
      <c r="R210" s="30" t="s">
        <v>18</v>
      </c>
      <c r="S210" s="30" t="s">
        <v>1954</v>
      </c>
      <c r="T210" s="30" t="s">
        <v>20</v>
      </c>
      <c r="U210" s="61"/>
      <c r="V210" s="67">
        <v>0.22</v>
      </c>
    </row>
    <row r="211" spans="1:22" s="63" customFormat="1" x14ac:dyDescent="0.25">
      <c r="A211" s="30" t="s">
        <v>3965</v>
      </c>
      <c r="B211" s="30" t="s">
        <v>2770</v>
      </c>
      <c r="C211" s="60" t="s">
        <v>2768</v>
      </c>
      <c r="D211" s="62">
        <v>102.64960000000001</v>
      </c>
      <c r="E211" s="60">
        <v>40</v>
      </c>
      <c r="F211" s="60">
        <v>1</v>
      </c>
      <c r="G211" s="60">
        <v>1</v>
      </c>
      <c r="H211" s="60">
        <v>1</v>
      </c>
      <c r="I211" s="60"/>
      <c r="J211" s="59">
        <f t="shared" si="18"/>
        <v>4105.9840000000004</v>
      </c>
      <c r="K211" s="59">
        <f t="shared" si="19"/>
        <v>102.64960000000001</v>
      </c>
      <c r="L211" s="59">
        <f t="shared" si="20"/>
        <v>102.64960000000001</v>
      </c>
      <c r="M211" s="59">
        <f t="shared" si="21"/>
        <v>102.64960000000001</v>
      </c>
      <c r="N211" s="59">
        <f t="shared" si="22"/>
        <v>0</v>
      </c>
      <c r="O211" s="59">
        <f t="shared" si="23"/>
        <v>4413.9327999999996</v>
      </c>
      <c r="P211" s="30" t="s">
        <v>3965</v>
      </c>
      <c r="Q211" s="30" t="s">
        <v>3966</v>
      </c>
      <c r="R211" s="30" t="s">
        <v>2773</v>
      </c>
      <c r="S211" s="30" t="s">
        <v>3279</v>
      </c>
      <c r="T211" s="30" t="s">
        <v>3967</v>
      </c>
      <c r="U211" s="61">
        <v>4046964072840</v>
      </c>
      <c r="V211" s="67">
        <v>0.22</v>
      </c>
    </row>
    <row r="212" spans="1:22" s="63" customFormat="1" ht="45" x14ac:dyDescent="0.25">
      <c r="A212" s="30" t="s">
        <v>3968</v>
      </c>
      <c r="B212" s="30" t="s">
        <v>2771</v>
      </c>
      <c r="C212" s="60" t="s">
        <v>2768</v>
      </c>
      <c r="D212" s="59">
        <v>110</v>
      </c>
      <c r="E212" s="60">
        <v>20</v>
      </c>
      <c r="F212" s="60">
        <v>1</v>
      </c>
      <c r="G212" s="60">
        <v>1</v>
      </c>
      <c r="H212" s="60">
        <v>1</v>
      </c>
      <c r="I212" s="60"/>
      <c r="J212" s="59">
        <f t="shared" si="18"/>
        <v>2200</v>
      </c>
      <c r="K212" s="59">
        <f t="shared" si="19"/>
        <v>110</v>
      </c>
      <c r="L212" s="59">
        <f t="shared" si="20"/>
        <v>110</v>
      </c>
      <c r="M212" s="59">
        <f t="shared" si="21"/>
        <v>110</v>
      </c>
      <c r="N212" s="59">
        <f t="shared" si="22"/>
        <v>0</v>
      </c>
      <c r="O212" s="59">
        <f t="shared" si="23"/>
        <v>2530</v>
      </c>
      <c r="P212" s="30" t="s">
        <v>2181</v>
      </c>
      <c r="Q212" s="30" t="s">
        <v>2182</v>
      </c>
      <c r="R212" s="30" t="s">
        <v>18</v>
      </c>
      <c r="S212" s="30" t="s">
        <v>2142</v>
      </c>
      <c r="T212" s="30" t="s">
        <v>20</v>
      </c>
      <c r="U212" s="61"/>
      <c r="V212" s="67">
        <v>0.22</v>
      </c>
    </row>
    <row r="213" spans="1:22" s="63" customFormat="1" x14ac:dyDescent="0.25">
      <c r="A213" s="30" t="s">
        <v>3969</v>
      </c>
      <c r="B213" s="30" t="s">
        <v>2770</v>
      </c>
      <c r="C213" s="60" t="s">
        <v>2768</v>
      </c>
      <c r="D213" s="62">
        <v>40.617800000000003</v>
      </c>
      <c r="E213" s="60">
        <v>40</v>
      </c>
      <c r="F213" s="60">
        <v>1</v>
      </c>
      <c r="G213" s="60">
        <v>1</v>
      </c>
      <c r="H213" s="60">
        <v>1</v>
      </c>
      <c r="I213" s="60"/>
      <c r="J213" s="59">
        <f t="shared" si="18"/>
        <v>1624.712</v>
      </c>
      <c r="K213" s="59">
        <f t="shared" si="19"/>
        <v>40.617800000000003</v>
      </c>
      <c r="L213" s="59">
        <f t="shared" si="20"/>
        <v>40.617800000000003</v>
      </c>
      <c r="M213" s="59">
        <f t="shared" si="21"/>
        <v>40.617800000000003</v>
      </c>
      <c r="N213" s="59">
        <f t="shared" si="22"/>
        <v>0</v>
      </c>
      <c r="O213" s="59">
        <f t="shared" si="23"/>
        <v>1746.5654</v>
      </c>
      <c r="P213" s="30" t="s">
        <v>3970</v>
      </c>
      <c r="Q213" s="30" t="s">
        <v>3971</v>
      </c>
      <c r="R213" s="30" t="s">
        <v>2773</v>
      </c>
      <c r="S213" s="30" t="s">
        <v>3279</v>
      </c>
      <c r="T213" s="30" t="s">
        <v>3972</v>
      </c>
      <c r="U213" s="61">
        <v>4038653176526</v>
      </c>
      <c r="V213" s="67">
        <v>0.22</v>
      </c>
    </row>
    <row r="214" spans="1:22" s="63" customFormat="1" x14ac:dyDescent="0.25">
      <c r="A214" s="30" t="s">
        <v>3973</v>
      </c>
      <c r="B214" s="30" t="s">
        <v>2770</v>
      </c>
      <c r="C214" s="60" t="s">
        <v>2768</v>
      </c>
      <c r="D214" s="62">
        <v>40.617800000000003</v>
      </c>
      <c r="E214" s="60">
        <v>40</v>
      </c>
      <c r="F214" s="60">
        <v>1</v>
      </c>
      <c r="G214" s="60">
        <v>1</v>
      </c>
      <c r="H214" s="60">
        <v>1</v>
      </c>
      <c r="I214" s="60"/>
      <c r="J214" s="59">
        <f t="shared" si="18"/>
        <v>1624.712</v>
      </c>
      <c r="K214" s="59">
        <f t="shared" si="19"/>
        <v>40.617800000000003</v>
      </c>
      <c r="L214" s="59">
        <f t="shared" si="20"/>
        <v>40.617800000000003</v>
      </c>
      <c r="M214" s="59">
        <f t="shared" si="21"/>
        <v>40.617800000000003</v>
      </c>
      <c r="N214" s="59">
        <f t="shared" si="22"/>
        <v>0</v>
      </c>
      <c r="O214" s="59">
        <f t="shared" si="23"/>
        <v>1746.5654</v>
      </c>
      <c r="P214" s="30" t="s">
        <v>3475</v>
      </c>
      <c r="Q214" s="30" t="s">
        <v>3474</v>
      </c>
      <c r="R214" s="30" t="s">
        <v>2773</v>
      </c>
      <c r="S214" s="30" t="s">
        <v>3279</v>
      </c>
      <c r="T214" s="30" t="s">
        <v>3476</v>
      </c>
      <c r="U214" s="61">
        <v>4038653176533</v>
      </c>
      <c r="V214" s="67">
        <v>0.22</v>
      </c>
    </row>
    <row r="215" spans="1:22" s="63" customFormat="1" x14ac:dyDescent="0.25">
      <c r="A215" s="30" t="s">
        <v>3974</v>
      </c>
      <c r="B215" s="30" t="s">
        <v>2770</v>
      </c>
      <c r="C215" s="60" t="s">
        <v>2768</v>
      </c>
      <c r="D215" s="62">
        <v>43.855699999999999</v>
      </c>
      <c r="E215" s="60">
        <v>40</v>
      </c>
      <c r="F215" s="60">
        <v>1</v>
      </c>
      <c r="G215" s="60">
        <v>1</v>
      </c>
      <c r="H215" s="60">
        <v>1</v>
      </c>
      <c r="I215" s="60"/>
      <c r="J215" s="59">
        <f t="shared" si="18"/>
        <v>1754.2280000000001</v>
      </c>
      <c r="K215" s="59">
        <f t="shared" si="19"/>
        <v>43.855699999999999</v>
      </c>
      <c r="L215" s="59">
        <f t="shared" si="20"/>
        <v>43.855699999999999</v>
      </c>
      <c r="M215" s="59">
        <f t="shared" si="21"/>
        <v>43.855699999999999</v>
      </c>
      <c r="N215" s="59">
        <f t="shared" si="22"/>
        <v>0</v>
      </c>
      <c r="O215" s="59">
        <f t="shared" si="23"/>
        <v>1885.7951000000003</v>
      </c>
      <c r="P215" s="30" t="s">
        <v>3975</v>
      </c>
      <c r="Q215" s="30" t="s">
        <v>3976</v>
      </c>
      <c r="R215" s="30" t="s">
        <v>2773</v>
      </c>
      <c r="S215" s="30" t="s">
        <v>3279</v>
      </c>
      <c r="T215" s="30" t="s">
        <v>3977</v>
      </c>
      <c r="U215" s="61">
        <v>4038653176557</v>
      </c>
      <c r="V215" s="67">
        <v>0.22</v>
      </c>
    </row>
    <row r="216" spans="1:22" s="63" customFormat="1" x14ac:dyDescent="0.25">
      <c r="A216" s="30" t="s">
        <v>3978</v>
      </c>
      <c r="B216" s="30" t="s">
        <v>2770</v>
      </c>
      <c r="C216" s="60" t="s">
        <v>2768</v>
      </c>
      <c r="D216" s="62">
        <v>67.114400000000003</v>
      </c>
      <c r="E216" s="60">
        <v>40</v>
      </c>
      <c r="F216" s="60">
        <v>1</v>
      </c>
      <c r="G216" s="60">
        <v>1</v>
      </c>
      <c r="H216" s="60">
        <v>1</v>
      </c>
      <c r="I216" s="60"/>
      <c r="J216" s="59">
        <f t="shared" si="18"/>
        <v>2684.576</v>
      </c>
      <c r="K216" s="59">
        <f t="shared" si="19"/>
        <v>67.114400000000003</v>
      </c>
      <c r="L216" s="59">
        <f t="shared" si="20"/>
        <v>67.114400000000003</v>
      </c>
      <c r="M216" s="59">
        <f t="shared" si="21"/>
        <v>67.114400000000003</v>
      </c>
      <c r="N216" s="59">
        <f t="shared" si="22"/>
        <v>0</v>
      </c>
      <c r="O216" s="59">
        <f t="shared" si="23"/>
        <v>2885.9191999999998</v>
      </c>
      <c r="P216" s="30" t="s">
        <v>3979</v>
      </c>
      <c r="Q216" s="30" t="s">
        <v>3980</v>
      </c>
      <c r="R216" s="30" t="s">
        <v>2773</v>
      </c>
      <c r="S216" s="30" t="s">
        <v>3279</v>
      </c>
      <c r="T216" s="30" t="s">
        <v>3981</v>
      </c>
      <c r="U216" s="61">
        <v>4046964072949</v>
      </c>
      <c r="V216" s="67">
        <v>0.22</v>
      </c>
    </row>
    <row r="217" spans="1:22" s="63" customFormat="1" x14ac:dyDescent="0.25">
      <c r="A217" s="30" t="s">
        <v>3982</v>
      </c>
      <c r="B217" s="30" t="s">
        <v>2770</v>
      </c>
      <c r="C217" s="60" t="s">
        <v>2768</v>
      </c>
      <c r="D217" s="62">
        <v>67.114400000000003</v>
      </c>
      <c r="E217" s="60">
        <v>40</v>
      </c>
      <c r="F217" s="60">
        <v>1</v>
      </c>
      <c r="G217" s="60">
        <v>1</v>
      </c>
      <c r="H217" s="60">
        <v>1</v>
      </c>
      <c r="I217" s="60"/>
      <c r="J217" s="59">
        <f t="shared" si="18"/>
        <v>2684.576</v>
      </c>
      <c r="K217" s="59">
        <f t="shared" si="19"/>
        <v>67.114400000000003</v>
      </c>
      <c r="L217" s="59">
        <f t="shared" si="20"/>
        <v>67.114400000000003</v>
      </c>
      <c r="M217" s="59">
        <f t="shared" si="21"/>
        <v>67.114400000000003</v>
      </c>
      <c r="N217" s="59">
        <f t="shared" si="22"/>
        <v>0</v>
      </c>
      <c r="O217" s="59">
        <f t="shared" si="23"/>
        <v>2885.9191999999998</v>
      </c>
      <c r="P217" s="30" t="s">
        <v>3983</v>
      </c>
      <c r="Q217" s="30" t="s">
        <v>3984</v>
      </c>
      <c r="R217" s="30" t="s">
        <v>2773</v>
      </c>
      <c r="S217" s="30" t="s">
        <v>3279</v>
      </c>
      <c r="T217" s="30" t="s">
        <v>3985</v>
      </c>
      <c r="U217" s="61">
        <v>4046964072956</v>
      </c>
      <c r="V217" s="67">
        <v>0.22</v>
      </c>
    </row>
    <row r="218" spans="1:22" s="63" customFormat="1" x14ac:dyDescent="0.25">
      <c r="A218" s="30" t="s">
        <v>3986</v>
      </c>
      <c r="B218" s="30" t="s">
        <v>2770</v>
      </c>
      <c r="C218" s="60" t="s">
        <v>2768</v>
      </c>
      <c r="D218" s="62">
        <v>67.114400000000003</v>
      </c>
      <c r="E218" s="60">
        <v>40</v>
      </c>
      <c r="F218" s="60">
        <v>1</v>
      </c>
      <c r="G218" s="60">
        <v>1</v>
      </c>
      <c r="H218" s="60">
        <v>1</v>
      </c>
      <c r="I218" s="60"/>
      <c r="J218" s="59">
        <f t="shared" si="18"/>
        <v>2684.576</v>
      </c>
      <c r="K218" s="59">
        <f t="shared" si="19"/>
        <v>67.114400000000003</v>
      </c>
      <c r="L218" s="59">
        <f t="shared" si="20"/>
        <v>67.114400000000003</v>
      </c>
      <c r="M218" s="59">
        <f t="shared" si="21"/>
        <v>67.114400000000003</v>
      </c>
      <c r="N218" s="59">
        <f t="shared" si="22"/>
        <v>0</v>
      </c>
      <c r="O218" s="59">
        <f t="shared" si="23"/>
        <v>2885.9191999999998</v>
      </c>
      <c r="P218" s="30" t="s">
        <v>3726</v>
      </c>
      <c r="Q218" s="30" t="s">
        <v>3725</v>
      </c>
      <c r="R218" s="30" t="s">
        <v>2773</v>
      </c>
      <c r="S218" s="30" t="s">
        <v>3279</v>
      </c>
      <c r="T218" s="30" t="s">
        <v>3727</v>
      </c>
      <c r="U218" s="61">
        <v>4046964072963</v>
      </c>
      <c r="V218" s="67">
        <v>0.22</v>
      </c>
    </row>
    <row r="219" spans="1:22" s="63" customFormat="1" x14ac:dyDescent="0.25">
      <c r="A219" s="30" t="s">
        <v>3987</v>
      </c>
      <c r="B219" s="30" t="s">
        <v>2770</v>
      </c>
      <c r="C219" s="60" t="s">
        <v>2768</v>
      </c>
      <c r="D219" s="62">
        <v>26.530999999999999</v>
      </c>
      <c r="E219" s="60">
        <v>60</v>
      </c>
      <c r="F219" s="60">
        <v>1</v>
      </c>
      <c r="G219" s="60">
        <v>1</v>
      </c>
      <c r="H219" s="60">
        <v>1</v>
      </c>
      <c r="I219" s="60">
        <v>2</v>
      </c>
      <c r="J219" s="59">
        <f t="shared" si="18"/>
        <v>1591.86</v>
      </c>
      <c r="K219" s="59">
        <f t="shared" si="19"/>
        <v>26.530999999999999</v>
      </c>
      <c r="L219" s="59">
        <f t="shared" si="20"/>
        <v>26.530999999999999</v>
      </c>
      <c r="M219" s="59">
        <f t="shared" si="21"/>
        <v>26.530999999999999</v>
      </c>
      <c r="N219" s="59">
        <f t="shared" si="22"/>
        <v>53.061999999999998</v>
      </c>
      <c r="O219" s="59">
        <f t="shared" si="23"/>
        <v>1724.5149999999996</v>
      </c>
      <c r="P219" s="30" t="s">
        <v>3371</v>
      </c>
      <c r="Q219" s="30" t="s">
        <v>3370</v>
      </c>
      <c r="R219" s="30" t="s">
        <v>2773</v>
      </c>
      <c r="S219" s="30" t="s">
        <v>384</v>
      </c>
      <c r="T219" s="30" t="s">
        <v>3372</v>
      </c>
      <c r="U219" s="61">
        <v>4038653050741</v>
      </c>
      <c r="V219" s="67">
        <v>0.22</v>
      </c>
    </row>
    <row r="220" spans="1:22" s="63" customFormat="1" x14ac:dyDescent="0.25">
      <c r="A220" s="30" t="s">
        <v>3988</v>
      </c>
      <c r="B220" s="30" t="s">
        <v>2770</v>
      </c>
      <c r="C220" s="60" t="s">
        <v>2768</v>
      </c>
      <c r="D220" s="62">
        <v>113.7264</v>
      </c>
      <c r="E220" s="60">
        <v>20</v>
      </c>
      <c r="F220" s="60">
        <v>1</v>
      </c>
      <c r="G220" s="60">
        <v>1</v>
      </c>
      <c r="H220" s="60">
        <v>1</v>
      </c>
      <c r="I220" s="60">
        <v>5</v>
      </c>
      <c r="J220" s="59">
        <f t="shared" si="18"/>
        <v>2274.5279999999998</v>
      </c>
      <c r="K220" s="59">
        <f t="shared" si="19"/>
        <v>113.7264</v>
      </c>
      <c r="L220" s="59">
        <f t="shared" si="20"/>
        <v>113.7264</v>
      </c>
      <c r="M220" s="59">
        <f t="shared" si="21"/>
        <v>113.7264</v>
      </c>
      <c r="N220" s="59">
        <f t="shared" si="22"/>
        <v>568.63199999999995</v>
      </c>
      <c r="O220" s="59">
        <f t="shared" si="23"/>
        <v>3184.3391999999999</v>
      </c>
      <c r="P220" s="30" t="s">
        <v>3990</v>
      </c>
      <c r="Q220" s="30" t="s">
        <v>3989</v>
      </c>
      <c r="R220" s="30" t="s">
        <v>2773</v>
      </c>
      <c r="S220" s="30" t="s">
        <v>3908</v>
      </c>
      <c r="T220" s="30" t="s">
        <v>3991</v>
      </c>
      <c r="U220" s="61">
        <v>4038653179954</v>
      </c>
      <c r="V220" s="67">
        <v>0.22</v>
      </c>
    </row>
    <row r="221" spans="1:22" s="63" customFormat="1" x14ac:dyDescent="0.25">
      <c r="A221" s="30" t="s">
        <v>3992</v>
      </c>
      <c r="B221" s="30" t="s">
        <v>2770</v>
      </c>
      <c r="C221" s="60" t="s">
        <v>2768</v>
      </c>
      <c r="D221" s="62">
        <v>115.9366</v>
      </c>
      <c r="E221" s="60">
        <v>80</v>
      </c>
      <c r="F221" s="60">
        <v>1</v>
      </c>
      <c r="G221" s="60">
        <v>1</v>
      </c>
      <c r="H221" s="60">
        <v>1</v>
      </c>
      <c r="I221" s="60"/>
      <c r="J221" s="59">
        <f t="shared" si="18"/>
        <v>9274.9279999999999</v>
      </c>
      <c r="K221" s="59">
        <f t="shared" si="19"/>
        <v>115.9366</v>
      </c>
      <c r="L221" s="59">
        <f t="shared" si="20"/>
        <v>115.9366</v>
      </c>
      <c r="M221" s="59">
        <f t="shared" si="21"/>
        <v>115.9366</v>
      </c>
      <c r="N221" s="59">
        <f t="shared" si="22"/>
        <v>0</v>
      </c>
      <c r="O221" s="59">
        <f t="shared" si="23"/>
        <v>9622.7378000000026</v>
      </c>
      <c r="P221" s="30" t="s">
        <v>3994</v>
      </c>
      <c r="Q221" s="30" t="s">
        <v>3993</v>
      </c>
      <c r="R221" s="30" t="s">
        <v>2773</v>
      </c>
      <c r="S221" s="30" t="s">
        <v>2120</v>
      </c>
      <c r="T221" s="30" t="s">
        <v>3995</v>
      </c>
      <c r="U221" s="61">
        <v>4038653168828</v>
      </c>
      <c r="V221" s="67">
        <v>0.22</v>
      </c>
    </row>
    <row r="222" spans="1:22" s="63" customFormat="1" x14ac:dyDescent="0.25">
      <c r="A222" s="30" t="s">
        <v>3996</v>
      </c>
      <c r="B222" s="30" t="s">
        <v>2770</v>
      </c>
      <c r="C222" s="60" t="s">
        <v>2768</v>
      </c>
      <c r="D222" s="62">
        <v>116.0742</v>
      </c>
      <c r="E222" s="60">
        <v>40</v>
      </c>
      <c r="F222" s="60">
        <v>1</v>
      </c>
      <c r="G222" s="60">
        <v>1</v>
      </c>
      <c r="H222" s="60">
        <v>1</v>
      </c>
      <c r="I222" s="60"/>
      <c r="J222" s="59">
        <f t="shared" si="18"/>
        <v>4642.9679999999998</v>
      </c>
      <c r="K222" s="59">
        <f t="shared" si="19"/>
        <v>116.0742</v>
      </c>
      <c r="L222" s="59">
        <f t="shared" si="20"/>
        <v>116.0742</v>
      </c>
      <c r="M222" s="59">
        <f t="shared" si="21"/>
        <v>116.0742</v>
      </c>
      <c r="N222" s="59">
        <f t="shared" si="22"/>
        <v>0</v>
      </c>
      <c r="O222" s="59">
        <f t="shared" si="23"/>
        <v>4991.1905999999999</v>
      </c>
      <c r="P222" s="30" t="s">
        <v>3996</v>
      </c>
      <c r="Q222" s="30" t="s">
        <v>3997</v>
      </c>
      <c r="R222" s="30" t="s">
        <v>2773</v>
      </c>
      <c r="S222" s="30" t="s">
        <v>3998</v>
      </c>
      <c r="T222" s="30" t="s">
        <v>3999</v>
      </c>
      <c r="U222" s="61">
        <v>4038653180318</v>
      </c>
      <c r="V222" s="67">
        <v>0.22</v>
      </c>
    </row>
    <row r="223" spans="1:22" s="63" customFormat="1" x14ac:dyDescent="0.25">
      <c r="A223" s="30" t="s">
        <v>1421</v>
      </c>
      <c r="B223" s="30" t="s">
        <v>2770</v>
      </c>
      <c r="C223" s="60" t="s">
        <v>2768</v>
      </c>
      <c r="D223" s="62">
        <v>116.4999</v>
      </c>
      <c r="E223" s="60">
        <v>40</v>
      </c>
      <c r="F223" s="60">
        <v>1</v>
      </c>
      <c r="G223" s="60">
        <v>1</v>
      </c>
      <c r="H223" s="60">
        <v>1</v>
      </c>
      <c r="I223" s="60"/>
      <c r="J223" s="59">
        <f t="shared" si="18"/>
        <v>4659.9960000000001</v>
      </c>
      <c r="K223" s="59">
        <f t="shared" si="19"/>
        <v>116.4999</v>
      </c>
      <c r="L223" s="59">
        <f t="shared" si="20"/>
        <v>116.4999</v>
      </c>
      <c r="M223" s="59">
        <f t="shared" si="21"/>
        <v>116.4999</v>
      </c>
      <c r="N223" s="59">
        <f t="shared" si="22"/>
        <v>0</v>
      </c>
      <c r="O223" s="59">
        <f t="shared" si="23"/>
        <v>5009.4956999999995</v>
      </c>
      <c r="P223" s="30" t="s">
        <v>4001</v>
      </c>
      <c r="Q223" s="30" t="s">
        <v>4000</v>
      </c>
      <c r="R223" s="30" t="s">
        <v>2773</v>
      </c>
      <c r="S223" s="30" t="s">
        <v>2977</v>
      </c>
      <c r="T223" s="30" t="s">
        <v>4002</v>
      </c>
      <c r="U223" s="61">
        <v>4038653031818</v>
      </c>
      <c r="V223" s="67">
        <v>0.22</v>
      </c>
    </row>
    <row r="224" spans="1:22" s="63" customFormat="1" ht="30" x14ac:dyDescent="0.25">
      <c r="A224" s="30" t="s">
        <v>4003</v>
      </c>
      <c r="B224" s="30" t="s">
        <v>2770</v>
      </c>
      <c r="C224" s="60" t="s">
        <v>2768</v>
      </c>
      <c r="D224" s="62">
        <v>20.7561</v>
      </c>
      <c r="E224" s="60">
        <v>20</v>
      </c>
      <c r="F224" s="60">
        <v>1</v>
      </c>
      <c r="G224" s="60">
        <v>1</v>
      </c>
      <c r="H224" s="60">
        <v>1</v>
      </c>
      <c r="I224" s="60"/>
      <c r="J224" s="59">
        <f t="shared" si="18"/>
        <v>415.12200000000001</v>
      </c>
      <c r="K224" s="59">
        <f t="shared" si="19"/>
        <v>20.7561</v>
      </c>
      <c r="L224" s="59">
        <f t="shared" si="20"/>
        <v>20.7561</v>
      </c>
      <c r="M224" s="59">
        <f t="shared" si="21"/>
        <v>20.7561</v>
      </c>
      <c r="N224" s="59">
        <f t="shared" si="22"/>
        <v>0</v>
      </c>
      <c r="O224" s="59">
        <f t="shared" si="23"/>
        <v>477.39030000000002</v>
      </c>
      <c r="P224" s="30" t="s">
        <v>4004</v>
      </c>
      <c r="Q224" s="30" t="s">
        <v>4005</v>
      </c>
      <c r="R224" s="30" t="s">
        <v>2773</v>
      </c>
      <c r="S224" s="30" t="s">
        <v>3249</v>
      </c>
      <c r="T224" s="30" t="s">
        <v>4006</v>
      </c>
      <c r="U224" s="61">
        <v>4038653207046</v>
      </c>
      <c r="V224" s="67">
        <v>0.22</v>
      </c>
    </row>
    <row r="225" spans="1:22" s="63" customFormat="1" ht="30" x14ac:dyDescent="0.25">
      <c r="A225" s="30" t="s">
        <v>4007</v>
      </c>
      <c r="B225" s="30" t="s">
        <v>2770</v>
      </c>
      <c r="C225" s="60" t="s">
        <v>2768</v>
      </c>
      <c r="D225" s="62">
        <v>20.7561</v>
      </c>
      <c r="E225" s="60">
        <v>20</v>
      </c>
      <c r="F225" s="60">
        <v>1</v>
      </c>
      <c r="G225" s="60">
        <v>1</v>
      </c>
      <c r="H225" s="60">
        <v>1</v>
      </c>
      <c r="I225" s="60"/>
      <c r="J225" s="59">
        <f t="shared" si="18"/>
        <v>415.12200000000001</v>
      </c>
      <c r="K225" s="59">
        <f t="shared" si="19"/>
        <v>20.7561</v>
      </c>
      <c r="L225" s="59">
        <f t="shared" si="20"/>
        <v>20.7561</v>
      </c>
      <c r="M225" s="59">
        <f t="shared" si="21"/>
        <v>20.7561</v>
      </c>
      <c r="N225" s="59">
        <f t="shared" si="22"/>
        <v>0</v>
      </c>
      <c r="O225" s="59">
        <f t="shared" si="23"/>
        <v>477.39030000000002</v>
      </c>
      <c r="P225" s="30" t="s">
        <v>4008</v>
      </c>
      <c r="Q225" s="30" t="s">
        <v>4009</v>
      </c>
      <c r="R225" s="30" t="s">
        <v>2773</v>
      </c>
      <c r="S225" s="30" t="s">
        <v>3249</v>
      </c>
      <c r="T225" s="30" t="s">
        <v>4010</v>
      </c>
      <c r="U225" s="61">
        <v>4038653207053</v>
      </c>
      <c r="V225" s="67">
        <v>0.22</v>
      </c>
    </row>
    <row r="226" spans="1:22" s="63" customFormat="1" ht="45" x14ac:dyDescent="0.25">
      <c r="A226" s="30" t="s">
        <v>4011</v>
      </c>
      <c r="B226" s="30" t="s">
        <v>2770</v>
      </c>
      <c r="C226" s="60" t="s">
        <v>2768</v>
      </c>
      <c r="D226" s="62">
        <v>20.7561</v>
      </c>
      <c r="E226" s="60">
        <v>20</v>
      </c>
      <c r="F226" s="60">
        <v>1</v>
      </c>
      <c r="G226" s="60">
        <v>1</v>
      </c>
      <c r="H226" s="60">
        <v>1</v>
      </c>
      <c r="I226" s="60"/>
      <c r="J226" s="59">
        <f t="shared" si="18"/>
        <v>415.12200000000001</v>
      </c>
      <c r="K226" s="59">
        <f t="shared" si="19"/>
        <v>20.7561</v>
      </c>
      <c r="L226" s="59">
        <f t="shared" si="20"/>
        <v>20.7561</v>
      </c>
      <c r="M226" s="59">
        <f t="shared" si="21"/>
        <v>20.7561</v>
      </c>
      <c r="N226" s="59">
        <f t="shared" si="22"/>
        <v>0</v>
      </c>
      <c r="O226" s="59">
        <f t="shared" si="23"/>
        <v>477.39030000000002</v>
      </c>
      <c r="P226" s="30" t="s">
        <v>4012</v>
      </c>
      <c r="Q226" s="30" t="s">
        <v>4013</v>
      </c>
      <c r="R226" s="30" t="s">
        <v>2773</v>
      </c>
      <c r="S226" s="30" t="s">
        <v>3249</v>
      </c>
      <c r="T226" s="30" t="s">
        <v>4014</v>
      </c>
      <c r="U226" s="61">
        <v>4038653207077</v>
      </c>
      <c r="V226" s="67">
        <v>0.22</v>
      </c>
    </row>
    <row r="227" spans="1:22" s="63" customFormat="1" ht="45" x14ac:dyDescent="0.25">
      <c r="A227" s="30" t="s">
        <v>4015</v>
      </c>
      <c r="B227" s="30" t="s">
        <v>2771</v>
      </c>
      <c r="C227" s="60" t="s">
        <v>2768</v>
      </c>
      <c r="D227" s="59">
        <v>123</v>
      </c>
      <c r="E227" s="60">
        <v>20</v>
      </c>
      <c r="F227" s="60">
        <v>1</v>
      </c>
      <c r="G227" s="60">
        <v>1</v>
      </c>
      <c r="H227" s="60">
        <v>1</v>
      </c>
      <c r="I227" s="60"/>
      <c r="J227" s="59">
        <f t="shared" si="18"/>
        <v>2460</v>
      </c>
      <c r="K227" s="59">
        <f t="shared" si="19"/>
        <v>123</v>
      </c>
      <c r="L227" s="59">
        <f t="shared" si="20"/>
        <v>123</v>
      </c>
      <c r="M227" s="59">
        <f t="shared" si="21"/>
        <v>123</v>
      </c>
      <c r="N227" s="59">
        <f t="shared" si="22"/>
        <v>0</v>
      </c>
      <c r="O227" s="59">
        <f t="shared" si="23"/>
        <v>2829</v>
      </c>
      <c r="P227" s="30" t="s">
        <v>5039</v>
      </c>
      <c r="Q227" s="30" t="s">
        <v>5040</v>
      </c>
      <c r="R227" s="30" t="s">
        <v>18</v>
      </c>
      <c r="S227" s="30" t="s">
        <v>3249</v>
      </c>
      <c r="T227" s="30" t="s">
        <v>20</v>
      </c>
      <c r="U227" s="61"/>
      <c r="V227" s="67">
        <v>0.22</v>
      </c>
    </row>
    <row r="228" spans="1:22" s="63" customFormat="1" ht="45" x14ac:dyDescent="0.25">
      <c r="A228" s="30" t="s">
        <v>4016</v>
      </c>
      <c r="B228" s="30" t="s">
        <v>2771</v>
      </c>
      <c r="C228" s="60" t="s">
        <v>2768</v>
      </c>
      <c r="D228" s="59">
        <v>123</v>
      </c>
      <c r="E228" s="60">
        <v>20</v>
      </c>
      <c r="F228" s="60">
        <v>1</v>
      </c>
      <c r="G228" s="60">
        <v>1</v>
      </c>
      <c r="H228" s="60">
        <v>1</v>
      </c>
      <c r="I228" s="60"/>
      <c r="J228" s="59">
        <f t="shared" si="18"/>
        <v>2460</v>
      </c>
      <c r="K228" s="59">
        <f t="shared" si="19"/>
        <v>123</v>
      </c>
      <c r="L228" s="59">
        <f t="shared" si="20"/>
        <v>123</v>
      </c>
      <c r="M228" s="59">
        <f t="shared" si="21"/>
        <v>123</v>
      </c>
      <c r="N228" s="59">
        <f t="shared" si="22"/>
        <v>0</v>
      </c>
      <c r="O228" s="59">
        <f t="shared" si="23"/>
        <v>2829</v>
      </c>
      <c r="P228" s="30" t="s">
        <v>5039</v>
      </c>
      <c r="Q228" s="30" t="s">
        <v>5040</v>
      </c>
      <c r="R228" s="30" t="s">
        <v>18</v>
      </c>
      <c r="S228" s="30" t="s">
        <v>3249</v>
      </c>
      <c r="T228" s="30" t="s">
        <v>20</v>
      </c>
      <c r="U228" s="61"/>
      <c r="V228" s="67">
        <v>0.22</v>
      </c>
    </row>
    <row r="229" spans="1:22" s="63" customFormat="1" x14ac:dyDescent="0.25">
      <c r="A229" s="30" t="s">
        <v>4017</v>
      </c>
      <c r="B229" s="30" t="s">
        <v>2770</v>
      </c>
      <c r="C229" s="60" t="s">
        <v>2768</v>
      </c>
      <c r="D229" s="62">
        <v>119.3164</v>
      </c>
      <c r="E229" s="60">
        <v>80</v>
      </c>
      <c r="F229" s="60">
        <v>1</v>
      </c>
      <c r="G229" s="60">
        <v>1</v>
      </c>
      <c r="H229" s="60">
        <v>1</v>
      </c>
      <c r="I229" s="60"/>
      <c r="J229" s="59">
        <f t="shared" si="18"/>
        <v>9545.3119999999999</v>
      </c>
      <c r="K229" s="59">
        <f t="shared" si="19"/>
        <v>119.3164</v>
      </c>
      <c r="L229" s="59">
        <f t="shared" si="20"/>
        <v>119.3164</v>
      </c>
      <c r="M229" s="59">
        <f t="shared" si="21"/>
        <v>119.3164</v>
      </c>
      <c r="N229" s="59">
        <f t="shared" si="22"/>
        <v>0</v>
      </c>
      <c r="O229" s="59">
        <f t="shared" si="23"/>
        <v>9903.261199999999</v>
      </c>
      <c r="P229" s="30" t="s">
        <v>4019</v>
      </c>
      <c r="Q229" s="30" t="s">
        <v>4018</v>
      </c>
      <c r="R229" s="30" t="s">
        <v>2773</v>
      </c>
      <c r="S229" s="30" t="s">
        <v>2120</v>
      </c>
      <c r="T229" s="30" t="s">
        <v>4020</v>
      </c>
      <c r="U229" s="61">
        <v>4038653169092</v>
      </c>
      <c r="V229" s="67">
        <v>0.22</v>
      </c>
    </row>
    <row r="230" spans="1:22" s="63" customFormat="1" ht="30" x14ac:dyDescent="0.25">
      <c r="A230" s="30" t="s">
        <v>4021</v>
      </c>
      <c r="B230" s="30" t="s">
        <v>2770</v>
      </c>
      <c r="C230" s="60" t="s">
        <v>2768</v>
      </c>
      <c r="D230" s="62">
        <v>120.30110000000001</v>
      </c>
      <c r="E230" s="60">
        <v>240</v>
      </c>
      <c r="F230" s="60">
        <v>1</v>
      </c>
      <c r="G230" s="60">
        <v>1</v>
      </c>
      <c r="H230" s="60">
        <v>1</v>
      </c>
      <c r="I230" s="60"/>
      <c r="J230" s="59">
        <f t="shared" si="18"/>
        <v>28872.264000000003</v>
      </c>
      <c r="K230" s="59">
        <f t="shared" si="19"/>
        <v>120.30110000000001</v>
      </c>
      <c r="L230" s="59">
        <f t="shared" si="20"/>
        <v>120.30110000000001</v>
      </c>
      <c r="M230" s="59">
        <f t="shared" si="21"/>
        <v>120.30110000000001</v>
      </c>
      <c r="N230" s="59">
        <f t="shared" si="22"/>
        <v>0</v>
      </c>
      <c r="O230" s="59">
        <f t="shared" si="23"/>
        <v>29233.167300000005</v>
      </c>
      <c r="P230" s="30" t="s">
        <v>4023</v>
      </c>
      <c r="Q230" s="30" t="s">
        <v>4022</v>
      </c>
      <c r="R230" s="30" t="s">
        <v>2773</v>
      </c>
      <c r="S230" s="30" t="s">
        <v>4024</v>
      </c>
      <c r="T230" s="30" t="s">
        <v>4025</v>
      </c>
      <c r="U230" s="61">
        <v>4038653051359</v>
      </c>
      <c r="V230" s="67">
        <v>0.22</v>
      </c>
    </row>
    <row r="231" spans="1:22" s="63" customFormat="1" x14ac:dyDescent="0.25">
      <c r="A231" s="30" t="s">
        <v>4026</v>
      </c>
      <c r="B231" s="30" t="s">
        <v>2770</v>
      </c>
      <c r="C231" s="60" t="s">
        <v>2768</v>
      </c>
      <c r="D231" s="62">
        <v>120.30110000000001</v>
      </c>
      <c r="E231" s="60">
        <v>120</v>
      </c>
      <c r="F231" s="60">
        <v>1</v>
      </c>
      <c r="G231" s="60">
        <v>1</v>
      </c>
      <c r="H231" s="60">
        <v>1</v>
      </c>
      <c r="I231" s="60"/>
      <c r="J231" s="59">
        <f t="shared" si="18"/>
        <v>14436.132000000001</v>
      </c>
      <c r="K231" s="59">
        <f t="shared" si="19"/>
        <v>120.30110000000001</v>
      </c>
      <c r="L231" s="59">
        <f t="shared" si="20"/>
        <v>120.30110000000001</v>
      </c>
      <c r="M231" s="59">
        <f t="shared" si="21"/>
        <v>120.30110000000001</v>
      </c>
      <c r="N231" s="59">
        <f t="shared" si="22"/>
        <v>0</v>
      </c>
      <c r="O231" s="59">
        <f t="shared" si="23"/>
        <v>14797.035300000003</v>
      </c>
      <c r="P231" s="30" t="s">
        <v>4028</v>
      </c>
      <c r="Q231" s="30" t="s">
        <v>4027</v>
      </c>
      <c r="R231" s="30" t="s">
        <v>2773</v>
      </c>
      <c r="S231" s="30" t="s">
        <v>4024</v>
      </c>
      <c r="T231" s="30" t="s">
        <v>4029</v>
      </c>
      <c r="U231" s="61">
        <v>4038653051366</v>
      </c>
      <c r="V231" s="67">
        <v>0.22</v>
      </c>
    </row>
    <row r="232" spans="1:22" s="63" customFormat="1" x14ac:dyDescent="0.25">
      <c r="A232" s="30" t="s">
        <v>4030</v>
      </c>
      <c r="B232" s="30" t="s">
        <v>2770</v>
      </c>
      <c r="C232" s="60" t="s">
        <v>2768</v>
      </c>
      <c r="D232" s="62">
        <v>120.30110000000001</v>
      </c>
      <c r="E232" s="60">
        <v>40</v>
      </c>
      <c r="F232" s="60">
        <v>1</v>
      </c>
      <c r="G232" s="60">
        <v>1</v>
      </c>
      <c r="H232" s="60">
        <v>1</v>
      </c>
      <c r="I232" s="60"/>
      <c r="J232" s="59">
        <f t="shared" si="18"/>
        <v>4812.0439999999999</v>
      </c>
      <c r="K232" s="59">
        <f t="shared" si="19"/>
        <v>120.30110000000001</v>
      </c>
      <c r="L232" s="59">
        <f t="shared" si="20"/>
        <v>120.30110000000001</v>
      </c>
      <c r="M232" s="59">
        <f t="shared" si="21"/>
        <v>120.30110000000001</v>
      </c>
      <c r="N232" s="59">
        <f t="shared" si="22"/>
        <v>0</v>
      </c>
      <c r="O232" s="59">
        <f t="shared" si="23"/>
        <v>5172.9472999999989</v>
      </c>
      <c r="P232" s="30" t="s">
        <v>4032</v>
      </c>
      <c r="Q232" s="30" t="s">
        <v>4031</v>
      </c>
      <c r="R232" s="30" t="s">
        <v>2773</v>
      </c>
      <c r="S232" s="30" t="s">
        <v>4024</v>
      </c>
      <c r="T232" s="30" t="s">
        <v>4033</v>
      </c>
      <c r="U232" s="61">
        <v>4038653051373</v>
      </c>
      <c r="V232" s="67">
        <v>0.22</v>
      </c>
    </row>
    <row r="233" spans="1:22" s="63" customFormat="1" x14ac:dyDescent="0.25">
      <c r="A233" s="30" t="s">
        <v>4034</v>
      </c>
      <c r="B233" s="30" t="s">
        <v>2770</v>
      </c>
      <c r="C233" s="60" t="s">
        <v>2768</v>
      </c>
      <c r="D233" s="62">
        <v>120.6752</v>
      </c>
      <c r="E233" s="60">
        <v>40</v>
      </c>
      <c r="F233" s="60">
        <v>1</v>
      </c>
      <c r="G233" s="60">
        <v>1</v>
      </c>
      <c r="H233" s="60">
        <v>1</v>
      </c>
      <c r="I233" s="60"/>
      <c r="J233" s="59">
        <f t="shared" si="18"/>
        <v>4827.0079999999998</v>
      </c>
      <c r="K233" s="59">
        <f t="shared" si="19"/>
        <v>120.6752</v>
      </c>
      <c r="L233" s="59">
        <f t="shared" si="20"/>
        <v>120.6752</v>
      </c>
      <c r="M233" s="59">
        <f t="shared" si="21"/>
        <v>120.6752</v>
      </c>
      <c r="N233" s="59">
        <f t="shared" si="22"/>
        <v>0</v>
      </c>
      <c r="O233" s="59">
        <f t="shared" si="23"/>
        <v>5189.0335999999988</v>
      </c>
      <c r="P233" s="30" t="s">
        <v>4034</v>
      </c>
      <c r="Q233" s="30" t="s">
        <v>4035</v>
      </c>
      <c r="R233" s="30" t="s">
        <v>2773</v>
      </c>
      <c r="S233" s="30" t="s">
        <v>2038</v>
      </c>
      <c r="T233" s="30" t="s">
        <v>4036</v>
      </c>
      <c r="U233" s="61">
        <v>4046963112691</v>
      </c>
      <c r="V233" s="67">
        <v>0.22</v>
      </c>
    </row>
    <row r="234" spans="1:22" s="63" customFormat="1" x14ac:dyDescent="0.25">
      <c r="A234" s="30" t="s">
        <v>4037</v>
      </c>
      <c r="B234" s="30" t="s">
        <v>2770</v>
      </c>
      <c r="C234" s="60" t="s">
        <v>2768</v>
      </c>
      <c r="D234" s="62">
        <v>121.75879999999999</v>
      </c>
      <c r="E234" s="60">
        <v>40</v>
      </c>
      <c r="F234" s="60">
        <v>1</v>
      </c>
      <c r="G234" s="60">
        <v>1</v>
      </c>
      <c r="H234" s="60">
        <v>1</v>
      </c>
      <c r="I234" s="60"/>
      <c r="J234" s="59">
        <f t="shared" si="18"/>
        <v>4870.3519999999999</v>
      </c>
      <c r="K234" s="59">
        <f t="shared" si="19"/>
        <v>121.75879999999999</v>
      </c>
      <c r="L234" s="59">
        <f t="shared" si="20"/>
        <v>121.75879999999999</v>
      </c>
      <c r="M234" s="59">
        <f t="shared" si="21"/>
        <v>121.75879999999999</v>
      </c>
      <c r="N234" s="59">
        <f t="shared" si="22"/>
        <v>0</v>
      </c>
      <c r="O234" s="59">
        <f t="shared" si="23"/>
        <v>5235.6283999999987</v>
      </c>
      <c r="P234" s="30" t="s">
        <v>4039</v>
      </c>
      <c r="Q234" s="30" t="s">
        <v>4038</v>
      </c>
      <c r="R234" s="30" t="s">
        <v>2773</v>
      </c>
      <c r="S234" s="30" t="s">
        <v>640</v>
      </c>
      <c r="T234" s="30" t="s">
        <v>4040</v>
      </c>
      <c r="U234" s="61">
        <v>4038653177219</v>
      </c>
      <c r="V234" s="67">
        <v>0.22</v>
      </c>
    </row>
    <row r="235" spans="1:22" s="63" customFormat="1" x14ac:dyDescent="0.25">
      <c r="A235" s="30" t="s">
        <v>4041</v>
      </c>
      <c r="B235" s="30" t="s">
        <v>2770</v>
      </c>
      <c r="C235" s="60" t="s">
        <v>2768</v>
      </c>
      <c r="D235" s="62">
        <v>122.04259999999999</v>
      </c>
      <c r="E235" s="60">
        <v>40</v>
      </c>
      <c r="F235" s="60">
        <v>1</v>
      </c>
      <c r="G235" s="60">
        <v>1</v>
      </c>
      <c r="H235" s="60">
        <v>1</v>
      </c>
      <c r="I235" s="60"/>
      <c r="J235" s="59">
        <f t="shared" si="18"/>
        <v>4881.7039999999997</v>
      </c>
      <c r="K235" s="59">
        <f t="shared" si="19"/>
        <v>122.04259999999999</v>
      </c>
      <c r="L235" s="59">
        <f t="shared" si="20"/>
        <v>122.04259999999999</v>
      </c>
      <c r="M235" s="59">
        <f t="shared" si="21"/>
        <v>122.04259999999999</v>
      </c>
      <c r="N235" s="59">
        <f t="shared" si="22"/>
        <v>0</v>
      </c>
      <c r="O235" s="59">
        <f t="shared" si="23"/>
        <v>5247.831799999999</v>
      </c>
      <c r="P235" s="30" t="s">
        <v>4041</v>
      </c>
      <c r="Q235" s="30" t="s">
        <v>4042</v>
      </c>
      <c r="R235" s="30" t="s">
        <v>2773</v>
      </c>
      <c r="S235" s="30" t="s">
        <v>2120</v>
      </c>
      <c r="T235" s="30" t="s">
        <v>4043</v>
      </c>
      <c r="U235" s="61">
        <v>4038653047574</v>
      </c>
      <c r="V235" s="67">
        <v>0.22</v>
      </c>
    </row>
    <row r="236" spans="1:22" s="63" customFormat="1" x14ac:dyDescent="0.25">
      <c r="A236" s="30" t="s">
        <v>4044</v>
      </c>
      <c r="B236" s="30" t="s">
        <v>2770</v>
      </c>
      <c r="C236" s="60" t="s">
        <v>2768</v>
      </c>
      <c r="D236" s="62">
        <v>122.4597</v>
      </c>
      <c r="E236" s="60">
        <v>80</v>
      </c>
      <c r="F236" s="60">
        <v>1</v>
      </c>
      <c r="G236" s="60">
        <v>1</v>
      </c>
      <c r="H236" s="60">
        <v>1</v>
      </c>
      <c r="I236" s="60"/>
      <c r="J236" s="59">
        <f t="shared" si="18"/>
        <v>9796.7759999999998</v>
      </c>
      <c r="K236" s="59">
        <f t="shared" si="19"/>
        <v>122.4597</v>
      </c>
      <c r="L236" s="59">
        <f t="shared" si="20"/>
        <v>122.4597</v>
      </c>
      <c r="M236" s="59">
        <f t="shared" si="21"/>
        <v>122.4597</v>
      </c>
      <c r="N236" s="59">
        <f t="shared" si="22"/>
        <v>0</v>
      </c>
      <c r="O236" s="59">
        <f t="shared" si="23"/>
        <v>10164.155099999998</v>
      </c>
      <c r="P236" s="30" t="s">
        <v>4046</v>
      </c>
      <c r="Q236" s="30" t="s">
        <v>4045</v>
      </c>
      <c r="R236" s="30" t="s">
        <v>2773</v>
      </c>
      <c r="S236" s="30" t="s">
        <v>2120</v>
      </c>
      <c r="T236" s="30" t="s">
        <v>4047</v>
      </c>
      <c r="U236" s="61">
        <v>4038653169085</v>
      </c>
      <c r="V236" s="67">
        <v>0.22</v>
      </c>
    </row>
    <row r="237" spans="1:22" s="63" customFormat="1" ht="30" x14ac:dyDescent="0.25">
      <c r="A237" s="30" t="s">
        <v>4048</v>
      </c>
      <c r="B237" s="30" t="s">
        <v>2770</v>
      </c>
      <c r="C237" s="60" t="s">
        <v>2768</v>
      </c>
      <c r="D237" s="62">
        <v>95.047200000000004</v>
      </c>
      <c r="E237" s="60">
        <v>20</v>
      </c>
      <c r="F237" s="60">
        <v>1</v>
      </c>
      <c r="G237" s="60">
        <v>1</v>
      </c>
      <c r="H237" s="60">
        <v>1</v>
      </c>
      <c r="I237" s="60"/>
      <c r="J237" s="59">
        <f t="shared" si="18"/>
        <v>1900.944</v>
      </c>
      <c r="K237" s="59">
        <f t="shared" si="19"/>
        <v>95.047200000000004</v>
      </c>
      <c r="L237" s="59">
        <f t="shared" si="20"/>
        <v>95.047200000000004</v>
      </c>
      <c r="M237" s="59">
        <f t="shared" si="21"/>
        <v>95.047200000000004</v>
      </c>
      <c r="N237" s="59">
        <f t="shared" si="22"/>
        <v>0</v>
      </c>
      <c r="O237" s="59">
        <f t="shared" si="23"/>
        <v>2186.0855999999999</v>
      </c>
      <c r="P237" s="30" t="s">
        <v>3944</v>
      </c>
      <c r="Q237" s="30" t="s">
        <v>3943</v>
      </c>
      <c r="R237" s="30" t="s">
        <v>2773</v>
      </c>
      <c r="S237" s="30" t="s">
        <v>2237</v>
      </c>
      <c r="T237" s="30" t="s">
        <v>3945</v>
      </c>
      <c r="U237" s="61">
        <v>4046964072901</v>
      </c>
      <c r="V237" s="67">
        <v>0.22</v>
      </c>
    </row>
    <row r="238" spans="1:22" s="63" customFormat="1" ht="30" x14ac:dyDescent="0.25">
      <c r="A238" s="30" t="s">
        <v>4049</v>
      </c>
      <c r="B238" s="30" t="s">
        <v>2770</v>
      </c>
      <c r="C238" s="60" t="s">
        <v>2768</v>
      </c>
      <c r="D238" s="62">
        <v>57.005099999999999</v>
      </c>
      <c r="E238" s="60">
        <v>20</v>
      </c>
      <c r="F238" s="60">
        <v>1</v>
      </c>
      <c r="G238" s="60">
        <v>1</v>
      </c>
      <c r="H238" s="60">
        <v>1</v>
      </c>
      <c r="I238" s="60"/>
      <c r="J238" s="59">
        <f t="shared" si="18"/>
        <v>1140.1019999999999</v>
      </c>
      <c r="K238" s="59">
        <f t="shared" si="19"/>
        <v>57.005099999999999</v>
      </c>
      <c r="L238" s="59">
        <f t="shared" si="20"/>
        <v>57.005099999999999</v>
      </c>
      <c r="M238" s="59">
        <f t="shared" si="21"/>
        <v>57.005099999999999</v>
      </c>
      <c r="N238" s="59">
        <f t="shared" si="22"/>
        <v>0</v>
      </c>
      <c r="O238" s="59">
        <f t="shared" si="23"/>
        <v>1311.1173000000001</v>
      </c>
      <c r="P238" s="30" t="s">
        <v>2234</v>
      </c>
      <c r="Q238" s="30" t="s">
        <v>4050</v>
      </c>
      <c r="R238" s="30" t="s">
        <v>2773</v>
      </c>
      <c r="S238" s="30" t="s">
        <v>2237</v>
      </c>
      <c r="T238" s="30" t="s">
        <v>4051</v>
      </c>
      <c r="U238" s="61">
        <v>4038653176861</v>
      </c>
      <c r="V238" s="67">
        <v>0.22</v>
      </c>
    </row>
    <row r="239" spans="1:22" s="63" customFormat="1" x14ac:dyDescent="0.25">
      <c r="A239" s="30" t="s">
        <v>4052</v>
      </c>
      <c r="B239" s="30" t="s">
        <v>2770</v>
      </c>
      <c r="C239" s="60" t="s">
        <v>2768</v>
      </c>
      <c r="D239" s="62">
        <v>57.005099999999999</v>
      </c>
      <c r="E239" s="60">
        <v>40</v>
      </c>
      <c r="F239" s="60">
        <v>1</v>
      </c>
      <c r="G239" s="60">
        <v>1</v>
      </c>
      <c r="H239" s="60">
        <v>1</v>
      </c>
      <c r="I239" s="60"/>
      <c r="J239" s="59">
        <f t="shared" si="18"/>
        <v>2280.2039999999997</v>
      </c>
      <c r="K239" s="59">
        <f t="shared" si="19"/>
        <v>57.005099999999999</v>
      </c>
      <c r="L239" s="59">
        <f t="shared" si="20"/>
        <v>57.005099999999999</v>
      </c>
      <c r="M239" s="59">
        <f t="shared" si="21"/>
        <v>57.005099999999999</v>
      </c>
      <c r="N239" s="59">
        <f t="shared" si="22"/>
        <v>0</v>
      </c>
      <c r="O239" s="59">
        <f t="shared" si="23"/>
        <v>2451.2192999999993</v>
      </c>
      <c r="P239" s="30" t="s">
        <v>3661</v>
      </c>
      <c r="Q239" s="30" t="s">
        <v>3660</v>
      </c>
      <c r="R239" s="30" t="s">
        <v>2773</v>
      </c>
      <c r="S239" s="30" t="s">
        <v>2237</v>
      </c>
      <c r="T239" s="30" t="s">
        <v>3662</v>
      </c>
      <c r="U239" s="61">
        <v>4038653176854</v>
      </c>
      <c r="V239" s="67">
        <v>0.22</v>
      </c>
    </row>
    <row r="240" spans="1:22" s="63" customFormat="1" x14ac:dyDescent="0.25">
      <c r="A240" s="30" t="s">
        <v>4053</v>
      </c>
      <c r="B240" s="30" t="s">
        <v>2770</v>
      </c>
      <c r="C240" s="60" t="s">
        <v>2768</v>
      </c>
      <c r="D240" s="62">
        <v>57.005099999999999</v>
      </c>
      <c r="E240" s="60">
        <v>40</v>
      </c>
      <c r="F240" s="60">
        <v>1</v>
      </c>
      <c r="G240" s="60">
        <v>6</v>
      </c>
      <c r="H240" s="60">
        <v>1</v>
      </c>
      <c r="I240" s="60"/>
      <c r="J240" s="59">
        <f t="shared" si="18"/>
        <v>2280.2039999999997</v>
      </c>
      <c r="K240" s="59">
        <f t="shared" si="19"/>
        <v>57.005099999999999</v>
      </c>
      <c r="L240" s="59">
        <f t="shared" si="20"/>
        <v>342.03059999999999</v>
      </c>
      <c r="M240" s="59">
        <f t="shared" si="21"/>
        <v>57.005099999999999</v>
      </c>
      <c r="N240" s="59">
        <f t="shared" si="22"/>
        <v>0</v>
      </c>
      <c r="O240" s="59">
        <f t="shared" si="23"/>
        <v>2736.2447999999995</v>
      </c>
      <c r="P240" s="30" t="s">
        <v>2234</v>
      </c>
      <c r="Q240" s="30" t="s">
        <v>4050</v>
      </c>
      <c r="R240" s="30" t="s">
        <v>2773</v>
      </c>
      <c r="S240" s="30" t="s">
        <v>2237</v>
      </c>
      <c r="T240" s="30" t="s">
        <v>4051</v>
      </c>
      <c r="U240" s="61">
        <v>4038653176861</v>
      </c>
      <c r="V240" s="67">
        <v>0.22</v>
      </c>
    </row>
    <row r="241" spans="1:22" s="63" customFormat="1" ht="45" x14ac:dyDescent="0.25">
      <c r="A241" s="30" t="s">
        <v>4054</v>
      </c>
      <c r="B241" s="30" t="s">
        <v>2771</v>
      </c>
      <c r="C241" s="60" t="s">
        <v>2768</v>
      </c>
      <c r="D241" s="59">
        <v>12.63</v>
      </c>
      <c r="E241" s="60">
        <v>40</v>
      </c>
      <c r="F241" s="60">
        <v>1</v>
      </c>
      <c r="G241" s="60">
        <v>6</v>
      </c>
      <c r="H241" s="60">
        <v>1</v>
      </c>
      <c r="I241" s="60"/>
      <c r="J241" s="59">
        <f>$D241*E241</f>
        <v>505.20000000000005</v>
      </c>
      <c r="K241" s="59">
        <f>$D241*F241</f>
        <v>12.63</v>
      </c>
      <c r="L241" s="59">
        <f>$D241*G241</f>
        <v>75.78</v>
      </c>
      <c r="M241" s="59">
        <f>$D241*H241</f>
        <v>12.63</v>
      </c>
      <c r="N241" s="59">
        <f>$D241*I241</f>
        <v>0</v>
      </c>
      <c r="O241" s="59">
        <f t="shared" si="23"/>
        <v>606.24</v>
      </c>
      <c r="P241" s="30" t="s">
        <v>2033</v>
      </c>
      <c r="Q241" s="30" t="s">
        <v>2034</v>
      </c>
      <c r="R241" s="30" t="s">
        <v>18</v>
      </c>
      <c r="S241" s="30" t="s">
        <v>2237</v>
      </c>
      <c r="T241" s="30" t="s">
        <v>20</v>
      </c>
      <c r="U241" s="61"/>
      <c r="V241" s="67">
        <v>0.22</v>
      </c>
    </row>
    <row r="242" spans="1:22" s="63" customFormat="1" x14ac:dyDescent="0.25">
      <c r="A242" s="30" t="s">
        <v>4055</v>
      </c>
      <c r="B242" s="30" t="s">
        <v>2770</v>
      </c>
      <c r="C242" s="60" t="s">
        <v>2768</v>
      </c>
      <c r="D242" s="62">
        <v>136.328</v>
      </c>
      <c r="E242" s="60">
        <v>40</v>
      </c>
      <c r="F242" s="60">
        <v>1</v>
      </c>
      <c r="G242" s="60">
        <v>6</v>
      </c>
      <c r="H242" s="60">
        <v>1</v>
      </c>
      <c r="I242" s="60"/>
      <c r="J242" s="59">
        <f t="shared" si="18"/>
        <v>5453.12</v>
      </c>
      <c r="K242" s="59">
        <f t="shared" si="19"/>
        <v>136.328</v>
      </c>
      <c r="L242" s="59">
        <f t="shared" si="20"/>
        <v>817.96800000000007</v>
      </c>
      <c r="M242" s="59">
        <f t="shared" si="21"/>
        <v>136.328</v>
      </c>
      <c r="N242" s="59">
        <f t="shared" si="22"/>
        <v>0</v>
      </c>
      <c r="O242" s="59">
        <f t="shared" si="23"/>
        <v>6543.7440000000006</v>
      </c>
      <c r="P242" s="30" t="s">
        <v>4056</v>
      </c>
      <c r="Q242" s="30" t="s">
        <v>4057</v>
      </c>
      <c r="R242" s="30" t="s">
        <v>2773</v>
      </c>
      <c r="S242" s="30" t="s">
        <v>2038</v>
      </c>
      <c r="T242" s="30" t="s">
        <v>4058</v>
      </c>
      <c r="U242" s="61">
        <v>4046955285617</v>
      </c>
      <c r="V242" s="67">
        <v>0.22</v>
      </c>
    </row>
    <row r="243" spans="1:22" s="63" customFormat="1" x14ac:dyDescent="0.25">
      <c r="A243" s="30" t="s">
        <v>4059</v>
      </c>
      <c r="B243" s="30" t="s">
        <v>2770</v>
      </c>
      <c r="C243" s="60" t="s">
        <v>2768</v>
      </c>
      <c r="D243" s="62">
        <v>135.41560000000001</v>
      </c>
      <c r="E243" s="60">
        <v>80</v>
      </c>
      <c r="F243" s="60">
        <v>1</v>
      </c>
      <c r="G243" s="60">
        <v>6</v>
      </c>
      <c r="H243" s="60">
        <v>1</v>
      </c>
      <c r="I243" s="60"/>
      <c r="J243" s="59">
        <f t="shared" si="18"/>
        <v>10833.248000000001</v>
      </c>
      <c r="K243" s="59">
        <f t="shared" si="19"/>
        <v>135.41560000000001</v>
      </c>
      <c r="L243" s="59">
        <f t="shared" si="20"/>
        <v>812.49360000000001</v>
      </c>
      <c r="M243" s="59">
        <f t="shared" si="21"/>
        <v>135.41560000000001</v>
      </c>
      <c r="N243" s="59">
        <f t="shared" si="22"/>
        <v>0</v>
      </c>
      <c r="O243" s="59">
        <f t="shared" si="23"/>
        <v>11916.572800000002</v>
      </c>
      <c r="P243" s="30" t="s">
        <v>4059</v>
      </c>
      <c r="Q243" s="30" t="s">
        <v>4060</v>
      </c>
      <c r="R243" s="30" t="s">
        <v>2773</v>
      </c>
      <c r="S243" s="30" t="s">
        <v>640</v>
      </c>
      <c r="T243" s="30" t="s">
        <v>4061</v>
      </c>
      <c r="U243" s="61">
        <v>4038653207602</v>
      </c>
      <c r="V243" s="67">
        <v>0.22</v>
      </c>
    </row>
    <row r="244" spans="1:22" s="63" customFormat="1" x14ac:dyDescent="0.25">
      <c r="A244" s="30" t="s">
        <v>4062</v>
      </c>
      <c r="B244" s="30" t="s">
        <v>2770</v>
      </c>
      <c r="C244" s="60" t="s">
        <v>2768</v>
      </c>
      <c r="D244" s="62">
        <v>85.544200000000004</v>
      </c>
      <c r="E244" s="60">
        <v>40</v>
      </c>
      <c r="F244" s="60">
        <v>1</v>
      </c>
      <c r="G244" s="60">
        <v>6</v>
      </c>
      <c r="H244" s="60">
        <v>1</v>
      </c>
      <c r="I244" s="60"/>
      <c r="J244" s="59">
        <f t="shared" si="18"/>
        <v>3421.768</v>
      </c>
      <c r="K244" s="59">
        <f t="shared" si="19"/>
        <v>85.544200000000004</v>
      </c>
      <c r="L244" s="59">
        <f t="shared" si="20"/>
        <v>513.26520000000005</v>
      </c>
      <c r="M244" s="59">
        <f t="shared" si="21"/>
        <v>85.544200000000004</v>
      </c>
      <c r="N244" s="59">
        <f t="shared" si="22"/>
        <v>0</v>
      </c>
      <c r="O244" s="59">
        <f t="shared" si="23"/>
        <v>4106.1216000000004</v>
      </c>
      <c r="P244" s="30" t="s">
        <v>4063</v>
      </c>
      <c r="Q244" s="30" t="s">
        <v>4064</v>
      </c>
      <c r="R244" s="30" t="s">
        <v>2773</v>
      </c>
      <c r="S244" s="30" t="s">
        <v>19</v>
      </c>
      <c r="T244" s="30" t="s">
        <v>4065</v>
      </c>
      <c r="U244" s="61">
        <v>4046964073120</v>
      </c>
      <c r="V244" s="67">
        <v>0.22</v>
      </c>
    </row>
    <row r="245" spans="1:22" s="63" customFormat="1" x14ac:dyDescent="0.25">
      <c r="A245" s="30" t="s">
        <v>4066</v>
      </c>
      <c r="B245" s="30" t="s">
        <v>2770</v>
      </c>
      <c r="C245" s="60" t="s">
        <v>2768</v>
      </c>
      <c r="D245" s="62">
        <v>51.557000000000002</v>
      </c>
      <c r="E245" s="60">
        <v>40</v>
      </c>
      <c r="F245" s="60">
        <v>1</v>
      </c>
      <c r="G245" s="60">
        <v>6</v>
      </c>
      <c r="H245" s="60">
        <v>1</v>
      </c>
      <c r="I245" s="60"/>
      <c r="J245" s="59">
        <f t="shared" si="18"/>
        <v>2062.2800000000002</v>
      </c>
      <c r="K245" s="59">
        <f t="shared" si="19"/>
        <v>51.557000000000002</v>
      </c>
      <c r="L245" s="59">
        <f t="shared" si="20"/>
        <v>309.34199999999998</v>
      </c>
      <c r="M245" s="59">
        <f t="shared" si="21"/>
        <v>51.557000000000002</v>
      </c>
      <c r="N245" s="59">
        <f t="shared" si="22"/>
        <v>0</v>
      </c>
      <c r="O245" s="59">
        <f t="shared" si="23"/>
        <v>2474.7359999999999</v>
      </c>
      <c r="P245" s="30" t="s">
        <v>4067</v>
      </c>
      <c r="Q245" s="30" t="s">
        <v>4068</v>
      </c>
      <c r="R245" s="30" t="s">
        <v>2773</v>
      </c>
      <c r="S245" s="30" t="s">
        <v>19</v>
      </c>
      <c r="T245" s="30" t="s">
        <v>4069</v>
      </c>
      <c r="U245" s="61">
        <v>4038653176779</v>
      </c>
      <c r="V245" s="67">
        <v>0.22</v>
      </c>
    </row>
    <row r="246" spans="1:22" s="63" customFormat="1" x14ac:dyDescent="0.25">
      <c r="A246" s="30" t="s">
        <v>4070</v>
      </c>
      <c r="B246" s="30" t="s">
        <v>2770</v>
      </c>
      <c r="C246" s="60" t="s">
        <v>2768</v>
      </c>
      <c r="D246" s="62">
        <v>51.557000000000002</v>
      </c>
      <c r="E246" s="60">
        <v>40</v>
      </c>
      <c r="F246" s="60">
        <v>1</v>
      </c>
      <c r="G246" s="60">
        <v>6</v>
      </c>
      <c r="H246" s="60">
        <v>1</v>
      </c>
      <c r="I246" s="60"/>
      <c r="J246" s="59">
        <f t="shared" si="18"/>
        <v>2062.2800000000002</v>
      </c>
      <c r="K246" s="59">
        <f t="shared" si="19"/>
        <v>51.557000000000002</v>
      </c>
      <c r="L246" s="59">
        <f t="shared" si="20"/>
        <v>309.34199999999998</v>
      </c>
      <c r="M246" s="59">
        <f t="shared" si="21"/>
        <v>51.557000000000002</v>
      </c>
      <c r="N246" s="59">
        <f t="shared" si="22"/>
        <v>0</v>
      </c>
      <c r="O246" s="59">
        <f t="shared" si="23"/>
        <v>2474.7359999999999</v>
      </c>
      <c r="P246" s="30" t="s">
        <v>4071</v>
      </c>
      <c r="Q246" s="30" t="s">
        <v>4072</v>
      </c>
      <c r="R246" s="30" t="s">
        <v>2773</v>
      </c>
      <c r="S246" s="30" t="s">
        <v>19</v>
      </c>
      <c r="T246" s="30" t="s">
        <v>4073</v>
      </c>
      <c r="U246" s="61">
        <v>4038653176724</v>
      </c>
      <c r="V246" s="67">
        <v>0.22</v>
      </c>
    </row>
    <row r="247" spans="1:22" s="63" customFormat="1" x14ac:dyDescent="0.25">
      <c r="A247" s="30" t="s">
        <v>4074</v>
      </c>
      <c r="B247" s="30" t="s">
        <v>2770</v>
      </c>
      <c r="C247" s="60" t="s">
        <v>2768</v>
      </c>
      <c r="D247" s="62">
        <v>51.557000000000002</v>
      </c>
      <c r="E247" s="60">
        <v>40</v>
      </c>
      <c r="F247" s="60">
        <v>1</v>
      </c>
      <c r="G247" s="60">
        <v>6</v>
      </c>
      <c r="H247" s="60">
        <v>1</v>
      </c>
      <c r="I247" s="60"/>
      <c r="J247" s="59">
        <f t="shared" si="18"/>
        <v>2062.2800000000002</v>
      </c>
      <c r="K247" s="59">
        <f t="shared" si="19"/>
        <v>51.557000000000002</v>
      </c>
      <c r="L247" s="59">
        <f t="shared" si="20"/>
        <v>309.34199999999998</v>
      </c>
      <c r="M247" s="59">
        <f t="shared" si="21"/>
        <v>51.557000000000002</v>
      </c>
      <c r="N247" s="59">
        <f t="shared" si="22"/>
        <v>0</v>
      </c>
      <c r="O247" s="59">
        <f t="shared" si="23"/>
        <v>2474.7359999999999</v>
      </c>
      <c r="P247" s="30" t="s">
        <v>3602</v>
      </c>
      <c r="Q247" s="30" t="s">
        <v>3601</v>
      </c>
      <c r="R247" s="30" t="s">
        <v>2773</v>
      </c>
      <c r="S247" s="30" t="s">
        <v>19</v>
      </c>
      <c r="T247" s="30" t="s">
        <v>3603</v>
      </c>
      <c r="U247" s="61">
        <v>4038653176731</v>
      </c>
      <c r="V247" s="67">
        <v>0.22</v>
      </c>
    </row>
    <row r="248" spans="1:22" s="63" customFormat="1" x14ac:dyDescent="0.25">
      <c r="A248" s="30" t="s">
        <v>4075</v>
      </c>
      <c r="B248" s="30" t="s">
        <v>2770</v>
      </c>
      <c r="C248" s="60" t="s">
        <v>2768</v>
      </c>
      <c r="D248" s="62">
        <v>85.544200000000004</v>
      </c>
      <c r="E248" s="60">
        <v>40</v>
      </c>
      <c r="F248" s="60">
        <v>1</v>
      </c>
      <c r="G248" s="60">
        <v>6</v>
      </c>
      <c r="H248" s="60">
        <v>1</v>
      </c>
      <c r="I248" s="60"/>
      <c r="J248" s="59">
        <f t="shared" si="18"/>
        <v>3421.768</v>
      </c>
      <c r="K248" s="59">
        <f t="shared" si="19"/>
        <v>85.544200000000004</v>
      </c>
      <c r="L248" s="59">
        <f t="shared" si="20"/>
        <v>513.26520000000005</v>
      </c>
      <c r="M248" s="59">
        <f t="shared" si="21"/>
        <v>85.544200000000004</v>
      </c>
      <c r="N248" s="59">
        <f t="shared" si="22"/>
        <v>0</v>
      </c>
      <c r="O248" s="59">
        <f t="shared" si="23"/>
        <v>4106.1216000000004</v>
      </c>
      <c r="P248" s="30" t="s">
        <v>4076</v>
      </c>
      <c r="Q248" s="30" t="s">
        <v>4077</v>
      </c>
      <c r="R248" s="30" t="s">
        <v>2773</v>
      </c>
      <c r="S248" s="30" t="s">
        <v>19</v>
      </c>
      <c r="T248" s="30" t="s">
        <v>4078</v>
      </c>
      <c r="U248" s="61">
        <v>4046964073113</v>
      </c>
      <c r="V248" s="67">
        <v>0.22</v>
      </c>
    </row>
    <row r="249" spans="1:22" s="63" customFormat="1" x14ac:dyDescent="0.25">
      <c r="A249" s="30" t="s">
        <v>4079</v>
      </c>
      <c r="B249" s="30" t="s">
        <v>2770</v>
      </c>
      <c r="C249" s="60" t="s">
        <v>2768</v>
      </c>
      <c r="D249" s="62">
        <v>138.89859999999999</v>
      </c>
      <c r="E249" s="60">
        <v>40</v>
      </c>
      <c r="F249" s="60">
        <v>1</v>
      </c>
      <c r="G249" s="60">
        <v>6</v>
      </c>
      <c r="H249" s="60">
        <v>1</v>
      </c>
      <c r="I249" s="60"/>
      <c r="J249" s="59">
        <f t="shared" si="18"/>
        <v>5555.9439999999995</v>
      </c>
      <c r="K249" s="59">
        <f t="shared" si="19"/>
        <v>138.89859999999999</v>
      </c>
      <c r="L249" s="59">
        <f t="shared" si="20"/>
        <v>833.39159999999993</v>
      </c>
      <c r="M249" s="59">
        <f t="shared" si="21"/>
        <v>138.89859999999999</v>
      </c>
      <c r="N249" s="59">
        <f t="shared" si="22"/>
        <v>0</v>
      </c>
      <c r="O249" s="59">
        <f t="shared" si="23"/>
        <v>6667.1327999999994</v>
      </c>
      <c r="P249" s="30" t="s">
        <v>4081</v>
      </c>
      <c r="Q249" s="30" t="s">
        <v>4080</v>
      </c>
      <c r="R249" s="30" t="s">
        <v>2773</v>
      </c>
      <c r="S249" s="30" t="s">
        <v>3249</v>
      </c>
      <c r="T249" s="30" t="s">
        <v>4082</v>
      </c>
      <c r="U249" s="61">
        <v>4038653207497</v>
      </c>
      <c r="V249" s="67">
        <v>0.22</v>
      </c>
    </row>
    <row r="250" spans="1:22" s="63" customFormat="1" x14ac:dyDescent="0.25">
      <c r="A250" s="30" t="s">
        <v>4083</v>
      </c>
      <c r="B250" s="30" t="s">
        <v>2770</v>
      </c>
      <c r="C250" s="60" t="s">
        <v>2768</v>
      </c>
      <c r="D250" s="62">
        <v>138.89859999999999</v>
      </c>
      <c r="E250" s="60">
        <v>40</v>
      </c>
      <c r="F250" s="60">
        <v>1</v>
      </c>
      <c r="G250" s="60">
        <v>6</v>
      </c>
      <c r="H250" s="60">
        <v>1</v>
      </c>
      <c r="I250" s="60"/>
      <c r="J250" s="59">
        <f t="shared" si="18"/>
        <v>5555.9439999999995</v>
      </c>
      <c r="K250" s="59">
        <f t="shared" si="19"/>
        <v>138.89859999999999</v>
      </c>
      <c r="L250" s="59">
        <f t="shared" si="20"/>
        <v>833.39159999999993</v>
      </c>
      <c r="M250" s="59">
        <f t="shared" si="21"/>
        <v>138.89859999999999</v>
      </c>
      <c r="N250" s="59">
        <f t="shared" si="22"/>
        <v>0</v>
      </c>
      <c r="O250" s="59">
        <f t="shared" si="23"/>
        <v>6667.1327999999994</v>
      </c>
      <c r="P250" s="30" t="s">
        <v>4085</v>
      </c>
      <c r="Q250" s="30" t="s">
        <v>4084</v>
      </c>
      <c r="R250" s="30" t="s">
        <v>2773</v>
      </c>
      <c r="S250" s="30" t="s">
        <v>3249</v>
      </c>
      <c r="T250" s="30" t="s">
        <v>4086</v>
      </c>
      <c r="U250" s="61">
        <v>4038653207503</v>
      </c>
      <c r="V250" s="67">
        <v>0.22</v>
      </c>
    </row>
    <row r="251" spans="1:22" s="63" customFormat="1" x14ac:dyDescent="0.25">
      <c r="A251" s="30" t="s">
        <v>4087</v>
      </c>
      <c r="B251" s="30" t="s">
        <v>2770</v>
      </c>
      <c r="C251" s="60" t="s">
        <v>2768</v>
      </c>
      <c r="D251" s="62">
        <v>138.89859999999999</v>
      </c>
      <c r="E251" s="60">
        <v>40</v>
      </c>
      <c r="F251" s="60">
        <v>1</v>
      </c>
      <c r="G251" s="60">
        <v>6</v>
      </c>
      <c r="H251" s="60">
        <v>1</v>
      </c>
      <c r="I251" s="60"/>
      <c r="J251" s="59">
        <f t="shared" si="18"/>
        <v>5555.9439999999995</v>
      </c>
      <c r="K251" s="59">
        <f t="shared" si="19"/>
        <v>138.89859999999999</v>
      </c>
      <c r="L251" s="59">
        <f t="shared" si="20"/>
        <v>833.39159999999993</v>
      </c>
      <c r="M251" s="59">
        <f t="shared" si="21"/>
        <v>138.89859999999999</v>
      </c>
      <c r="N251" s="59">
        <f t="shared" si="22"/>
        <v>0</v>
      </c>
      <c r="O251" s="59">
        <f t="shared" si="23"/>
        <v>6667.1327999999994</v>
      </c>
      <c r="P251" s="30" t="s">
        <v>4089</v>
      </c>
      <c r="Q251" s="30" t="s">
        <v>4088</v>
      </c>
      <c r="R251" s="30" t="s">
        <v>2773</v>
      </c>
      <c r="S251" s="30" t="s">
        <v>3249</v>
      </c>
      <c r="T251" s="30" t="s">
        <v>4090</v>
      </c>
      <c r="U251" s="61">
        <v>4038653207510</v>
      </c>
      <c r="V251" s="67">
        <v>0.22</v>
      </c>
    </row>
    <row r="252" spans="1:22" s="63" customFormat="1" x14ac:dyDescent="0.25">
      <c r="A252" s="30" t="s">
        <v>4091</v>
      </c>
      <c r="B252" s="30" t="s">
        <v>2770</v>
      </c>
      <c r="C252" s="60" t="s">
        <v>2768</v>
      </c>
      <c r="D252" s="62">
        <v>142.49770000000001</v>
      </c>
      <c r="E252" s="60">
        <v>40</v>
      </c>
      <c r="F252" s="60">
        <v>1</v>
      </c>
      <c r="G252" s="60">
        <v>6</v>
      </c>
      <c r="H252" s="60">
        <v>1</v>
      </c>
      <c r="I252" s="60"/>
      <c r="J252" s="59">
        <f t="shared" ref="J252:J312" si="24">$D252*E252</f>
        <v>5699.9080000000004</v>
      </c>
      <c r="K252" s="59">
        <f t="shared" ref="K252:K312" si="25">$D252*F252</f>
        <v>142.49770000000001</v>
      </c>
      <c r="L252" s="59">
        <f t="shared" ref="L252:L312" si="26">$D252*G252</f>
        <v>854.98620000000005</v>
      </c>
      <c r="M252" s="59">
        <f t="shared" ref="M252:M312" si="27">$D252*H252</f>
        <v>142.49770000000001</v>
      </c>
      <c r="N252" s="59">
        <f t="shared" ref="N252:N312" si="28">$D252*I252</f>
        <v>0</v>
      </c>
      <c r="O252" s="59">
        <f t="shared" ref="O252:O312" si="29">SUM(J252:N252)</f>
        <v>6839.8896000000004</v>
      </c>
      <c r="P252" s="30" t="s">
        <v>4091</v>
      </c>
      <c r="Q252" s="30" t="s">
        <v>4092</v>
      </c>
      <c r="R252" s="30" t="s">
        <v>2773</v>
      </c>
      <c r="S252" s="30" t="s">
        <v>640</v>
      </c>
      <c r="T252" s="30" t="s">
        <v>4093</v>
      </c>
      <c r="U252" s="61">
        <v>4038653053049</v>
      </c>
      <c r="V252" s="67">
        <v>0.22</v>
      </c>
    </row>
    <row r="253" spans="1:22" s="63" customFormat="1" x14ac:dyDescent="0.25">
      <c r="A253" s="30" t="s">
        <v>4094</v>
      </c>
      <c r="B253" s="30" t="s">
        <v>2770</v>
      </c>
      <c r="C253" s="60" t="s">
        <v>2768</v>
      </c>
      <c r="D253" s="62">
        <v>149.41210000000001</v>
      </c>
      <c r="E253" s="60">
        <v>40</v>
      </c>
      <c r="F253" s="60">
        <v>1</v>
      </c>
      <c r="G253" s="60">
        <v>6</v>
      </c>
      <c r="H253" s="60">
        <v>1</v>
      </c>
      <c r="I253" s="60"/>
      <c r="J253" s="59">
        <f t="shared" si="24"/>
        <v>5976.4840000000004</v>
      </c>
      <c r="K253" s="59">
        <f t="shared" si="25"/>
        <v>149.41210000000001</v>
      </c>
      <c r="L253" s="59">
        <f t="shared" si="26"/>
        <v>896.47260000000006</v>
      </c>
      <c r="M253" s="59">
        <f t="shared" si="27"/>
        <v>149.41210000000001</v>
      </c>
      <c r="N253" s="59">
        <f t="shared" si="28"/>
        <v>0</v>
      </c>
      <c r="O253" s="59">
        <f t="shared" si="29"/>
        <v>7171.7808000000005</v>
      </c>
      <c r="P253" s="30" t="s">
        <v>4094</v>
      </c>
      <c r="Q253" s="30" t="s">
        <v>4095</v>
      </c>
      <c r="R253" s="30" t="s">
        <v>2773</v>
      </c>
      <c r="S253" s="30" t="s">
        <v>2982</v>
      </c>
      <c r="T253" s="30" t="s">
        <v>4096</v>
      </c>
      <c r="U253" s="61">
        <v>4038653150298</v>
      </c>
      <c r="V253" s="67">
        <v>0.22</v>
      </c>
    </row>
    <row r="254" spans="1:22" s="63" customFormat="1" x14ac:dyDescent="0.25">
      <c r="A254" s="30" t="s">
        <v>4097</v>
      </c>
      <c r="B254" s="30" t="s">
        <v>2770</v>
      </c>
      <c r="C254" s="60" t="s">
        <v>2768</v>
      </c>
      <c r="D254" s="62">
        <v>154.01740000000001</v>
      </c>
      <c r="E254" s="60">
        <v>40</v>
      </c>
      <c r="F254" s="60">
        <v>1</v>
      </c>
      <c r="G254" s="60">
        <v>6</v>
      </c>
      <c r="H254" s="60">
        <v>1</v>
      </c>
      <c r="I254" s="60"/>
      <c r="J254" s="59">
        <f t="shared" si="24"/>
        <v>6160.6959999999999</v>
      </c>
      <c r="K254" s="59">
        <f t="shared" si="25"/>
        <v>154.01740000000001</v>
      </c>
      <c r="L254" s="59">
        <f t="shared" si="26"/>
        <v>924.10440000000006</v>
      </c>
      <c r="M254" s="59">
        <f t="shared" si="27"/>
        <v>154.01740000000001</v>
      </c>
      <c r="N254" s="59">
        <f t="shared" si="28"/>
        <v>0</v>
      </c>
      <c r="O254" s="59">
        <f t="shared" si="29"/>
        <v>7392.8351999999995</v>
      </c>
      <c r="P254" s="30" t="s">
        <v>4097</v>
      </c>
      <c r="Q254" s="30" t="s">
        <v>4098</v>
      </c>
      <c r="R254" s="30" t="s">
        <v>2773</v>
      </c>
      <c r="S254" s="30" t="s">
        <v>4024</v>
      </c>
      <c r="T254" s="30" t="s">
        <v>4099</v>
      </c>
      <c r="U254" s="61">
        <v>4038653051618</v>
      </c>
      <c r="V254" s="67">
        <v>0.22</v>
      </c>
    </row>
    <row r="255" spans="1:22" s="63" customFormat="1" x14ac:dyDescent="0.25">
      <c r="A255" s="30" t="s">
        <v>4100</v>
      </c>
      <c r="B255" s="30" t="s">
        <v>2770</v>
      </c>
      <c r="C255" s="60" t="s">
        <v>2768</v>
      </c>
      <c r="D255" s="62">
        <v>154.01740000000001</v>
      </c>
      <c r="E255" s="60">
        <v>40</v>
      </c>
      <c r="F255" s="60">
        <v>1</v>
      </c>
      <c r="G255" s="60">
        <v>6</v>
      </c>
      <c r="H255" s="60">
        <v>1</v>
      </c>
      <c r="I255" s="60"/>
      <c r="J255" s="59">
        <f t="shared" si="24"/>
        <v>6160.6959999999999</v>
      </c>
      <c r="K255" s="59">
        <f t="shared" si="25"/>
        <v>154.01740000000001</v>
      </c>
      <c r="L255" s="59">
        <f t="shared" si="26"/>
        <v>924.10440000000006</v>
      </c>
      <c r="M255" s="59">
        <f t="shared" si="27"/>
        <v>154.01740000000001</v>
      </c>
      <c r="N255" s="59">
        <f t="shared" si="28"/>
        <v>0</v>
      </c>
      <c r="O255" s="59">
        <f t="shared" si="29"/>
        <v>7392.8351999999995</v>
      </c>
      <c r="P255" s="30" t="s">
        <v>4100</v>
      </c>
      <c r="Q255" s="30" t="s">
        <v>4101</v>
      </c>
      <c r="R255" s="30" t="s">
        <v>2773</v>
      </c>
      <c r="S255" s="30" t="s">
        <v>4024</v>
      </c>
      <c r="T255" s="30" t="s">
        <v>4102</v>
      </c>
      <c r="U255" s="61">
        <v>4038653051649</v>
      </c>
      <c r="V255" s="67">
        <v>0.22</v>
      </c>
    </row>
    <row r="256" spans="1:22" s="63" customFormat="1" x14ac:dyDescent="0.25">
      <c r="A256" s="30" t="s">
        <v>4103</v>
      </c>
      <c r="B256" s="30" t="s">
        <v>2770</v>
      </c>
      <c r="C256" s="60" t="s">
        <v>2768</v>
      </c>
      <c r="D256" s="62">
        <v>157.30260000000001</v>
      </c>
      <c r="E256" s="60">
        <v>40</v>
      </c>
      <c r="F256" s="60">
        <v>1</v>
      </c>
      <c r="G256" s="60">
        <v>6</v>
      </c>
      <c r="H256" s="60">
        <v>1</v>
      </c>
      <c r="I256" s="60"/>
      <c r="J256" s="59">
        <f t="shared" si="24"/>
        <v>6292.1040000000003</v>
      </c>
      <c r="K256" s="59">
        <f t="shared" si="25"/>
        <v>157.30260000000001</v>
      </c>
      <c r="L256" s="59">
        <f t="shared" si="26"/>
        <v>943.81560000000013</v>
      </c>
      <c r="M256" s="59">
        <f t="shared" si="27"/>
        <v>157.30260000000001</v>
      </c>
      <c r="N256" s="59">
        <f t="shared" si="28"/>
        <v>0</v>
      </c>
      <c r="O256" s="59">
        <f t="shared" si="29"/>
        <v>7550.5248000000001</v>
      </c>
      <c r="P256" s="30" t="s">
        <v>4105</v>
      </c>
      <c r="Q256" s="30" t="s">
        <v>4104</v>
      </c>
      <c r="R256" s="30" t="s">
        <v>2773</v>
      </c>
      <c r="S256" s="30" t="s">
        <v>3436</v>
      </c>
      <c r="T256" s="30" t="s">
        <v>4106</v>
      </c>
      <c r="U256" s="61">
        <v>4038653178544</v>
      </c>
      <c r="V256" s="67">
        <v>0.22</v>
      </c>
    </row>
    <row r="257" spans="1:22" s="63" customFormat="1" x14ac:dyDescent="0.25">
      <c r="A257" s="30" t="s">
        <v>4107</v>
      </c>
      <c r="B257" s="30" t="s">
        <v>2770</v>
      </c>
      <c r="C257" s="60" t="s">
        <v>2768</v>
      </c>
      <c r="D257" s="62">
        <v>157.30260000000001</v>
      </c>
      <c r="E257" s="60">
        <v>20</v>
      </c>
      <c r="F257" s="60">
        <v>1</v>
      </c>
      <c r="G257" s="60">
        <v>1</v>
      </c>
      <c r="H257" s="60">
        <v>1</v>
      </c>
      <c r="I257" s="60"/>
      <c r="J257" s="59">
        <f t="shared" si="24"/>
        <v>3146.0520000000001</v>
      </c>
      <c r="K257" s="59">
        <f t="shared" si="25"/>
        <v>157.30260000000001</v>
      </c>
      <c r="L257" s="59">
        <f t="shared" si="26"/>
        <v>157.30260000000001</v>
      </c>
      <c r="M257" s="59">
        <f t="shared" si="27"/>
        <v>157.30260000000001</v>
      </c>
      <c r="N257" s="59">
        <f t="shared" si="28"/>
        <v>0</v>
      </c>
      <c r="O257" s="59">
        <f t="shared" si="29"/>
        <v>3617.9598000000001</v>
      </c>
      <c r="P257" s="30" t="s">
        <v>4109</v>
      </c>
      <c r="Q257" s="30" t="s">
        <v>4108</v>
      </c>
      <c r="R257" s="30" t="s">
        <v>2773</v>
      </c>
      <c r="S257" s="30" t="s">
        <v>3436</v>
      </c>
      <c r="T257" s="30" t="s">
        <v>4110</v>
      </c>
      <c r="U257" s="61">
        <v>4038653178568</v>
      </c>
      <c r="V257" s="67">
        <v>0.22</v>
      </c>
    </row>
    <row r="258" spans="1:22" s="63" customFormat="1" x14ac:dyDescent="0.25">
      <c r="A258" s="30" t="s">
        <v>4111</v>
      </c>
      <c r="B258" s="30" t="s">
        <v>2770</v>
      </c>
      <c r="C258" s="60" t="s">
        <v>2768</v>
      </c>
      <c r="D258" s="62">
        <v>157.30260000000001</v>
      </c>
      <c r="E258" s="60">
        <v>20</v>
      </c>
      <c r="F258" s="60">
        <v>1</v>
      </c>
      <c r="G258" s="60">
        <v>1</v>
      </c>
      <c r="H258" s="60">
        <v>1</v>
      </c>
      <c r="I258" s="60">
        <v>5</v>
      </c>
      <c r="J258" s="59">
        <f t="shared" si="24"/>
        <v>3146.0520000000001</v>
      </c>
      <c r="K258" s="59">
        <f t="shared" si="25"/>
        <v>157.30260000000001</v>
      </c>
      <c r="L258" s="59">
        <f t="shared" si="26"/>
        <v>157.30260000000001</v>
      </c>
      <c r="M258" s="59">
        <f t="shared" si="27"/>
        <v>157.30260000000001</v>
      </c>
      <c r="N258" s="59">
        <f t="shared" si="28"/>
        <v>786.51300000000003</v>
      </c>
      <c r="O258" s="59">
        <f t="shared" si="29"/>
        <v>4404.4728000000005</v>
      </c>
      <c r="P258" s="30" t="s">
        <v>4113</v>
      </c>
      <c r="Q258" s="30" t="s">
        <v>4112</v>
      </c>
      <c r="R258" s="30" t="s">
        <v>2773</v>
      </c>
      <c r="S258" s="30" t="s">
        <v>3436</v>
      </c>
      <c r="T258" s="30" t="s">
        <v>4114</v>
      </c>
      <c r="U258" s="61">
        <v>4038653178575</v>
      </c>
      <c r="V258" s="67">
        <v>0.22</v>
      </c>
    </row>
    <row r="259" spans="1:22" s="63" customFormat="1" x14ac:dyDescent="0.25">
      <c r="A259" s="30" t="s">
        <v>4115</v>
      </c>
      <c r="B259" s="30" t="s">
        <v>2770</v>
      </c>
      <c r="C259" s="60" t="s">
        <v>2768</v>
      </c>
      <c r="D259" s="62">
        <v>157.30260000000001</v>
      </c>
      <c r="E259" s="60">
        <v>40</v>
      </c>
      <c r="F259" s="60">
        <v>1</v>
      </c>
      <c r="G259" s="60">
        <v>1</v>
      </c>
      <c r="H259" s="60">
        <v>1</v>
      </c>
      <c r="I259" s="60">
        <v>5</v>
      </c>
      <c r="J259" s="59">
        <f t="shared" si="24"/>
        <v>6292.1040000000003</v>
      </c>
      <c r="K259" s="59">
        <f t="shared" si="25"/>
        <v>157.30260000000001</v>
      </c>
      <c r="L259" s="59">
        <f t="shared" si="26"/>
        <v>157.30260000000001</v>
      </c>
      <c r="M259" s="59">
        <f t="shared" si="27"/>
        <v>157.30260000000001</v>
      </c>
      <c r="N259" s="59">
        <f t="shared" si="28"/>
        <v>786.51300000000003</v>
      </c>
      <c r="O259" s="59">
        <f t="shared" si="29"/>
        <v>7550.5248000000001</v>
      </c>
      <c r="P259" s="30" t="s">
        <v>4117</v>
      </c>
      <c r="Q259" s="30" t="s">
        <v>4116</v>
      </c>
      <c r="R259" s="30" t="s">
        <v>2773</v>
      </c>
      <c r="S259" s="30" t="s">
        <v>3436</v>
      </c>
      <c r="T259" s="30" t="s">
        <v>4118</v>
      </c>
      <c r="U259" s="61">
        <v>4038653178582</v>
      </c>
      <c r="V259" s="67">
        <v>0.22</v>
      </c>
    </row>
    <row r="260" spans="1:22" s="63" customFormat="1" x14ac:dyDescent="0.25">
      <c r="A260" s="30" t="s">
        <v>4119</v>
      </c>
      <c r="B260" s="30" t="s">
        <v>2770</v>
      </c>
      <c r="C260" s="60" t="s">
        <v>2768</v>
      </c>
      <c r="D260" s="62">
        <v>50.572299999999998</v>
      </c>
      <c r="E260" s="60">
        <v>20</v>
      </c>
      <c r="F260" s="60">
        <v>1</v>
      </c>
      <c r="G260" s="60">
        <v>1</v>
      </c>
      <c r="H260" s="60">
        <v>1</v>
      </c>
      <c r="I260" s="60">
        <v>2</v>
      </c>
      <c r="J260" s="59">
        <f t="shared" si="24"/>
        <v>1011.4459999999999</v>
      </c>
      <c r="K260" s="59">
        <f t="shared" si="25"/>
        <v>50.572299999999998</v>
      </c>
      <c r="L260" s="59">
        <f t="shared" si="26"/>
        <v>50.572299999999998</v>
      </c>
      <c r="M260" s="59">
        <f t="shared" si="27"/>
        <v>50.572299999999998</v>
      </c>
      <c r="N260" s="59">
        <f t="shared" si="28"/>
        <v>101.1446</v>
      </c>
      <c r="O260" s="59">
        <f t="shared" si="29"/>
        <v>1264.3075000000001</v>
      </c>
      <c r="P260" s="30" t="s">
        <v>3594</v>
      </c>
      <c r="Q260" s="30" t="s">
        <v>3593</v>
      </c>
      <c r="R260" s="30" t="s">
        <v>2773</v>
      </c>
      <c r="S260" s="30" t="s">
        <v>19</v>
      </c>
      <c r="T260" s="30" t="s">
        <v>3595</v>
      </c>
      <c r="U260" s="61">
        <v>4038653176687</v>
      </c>
      <c r="V260" s="67">
        <v>0.22</v>
      </c>
    </row>
    <row r="261" spans="1:22" s="63" customFormat="1" ht="45" x14ac:dyDescent="0.25">
      <c r="A261" s="30" t="s">
        <v>4120</v>
      </c>
      <c r="B261" s="30" t="s">
        <v>2771</v>
      </c>
      <c r="C261" s="60" t="s">
        <v>2768</v>
      </c>
      <c r="D261" s="59">
        <v>51.63</v>
      </c>
      <c r="E261" s="60">
        <v>20</v>
      </c>
      <c r="F261" s="60">
        <v>1</v>
      </c>
      <c r="G261" s="60">
        <v>1</v>
      </c>
      <c r="H261" s="60">
        <v>1</v>
      </c>
      <c r="I261" s="60">
        <v>2</v>
      </c>
      <c r="J261" s="59">
        <f t="shared" si="24"/>
        <v>1032.6000000000001</v>
      </c>
      <c r="K261" s="59">
        <f t="shared" si="25"/>
        <v>51.63</v>
      </c>
      <c r="L261" s="59">
        <f t="shared" si="26"/>
        <v>51.63</v>
      </c>
      <c r="M261" s="59">
        <f t="shared" si="27"/>
        <v>51.63</v>
      </c>
      <c r="N261" s="59">
        <f t="shared" si="28"/>
        <v>103.26</v>
      </c>
      <c r="O261" s="59">
        <f t="shared" si="29"/>
        <v>1290.7500000000005</v>
      </c>
      <c r="P261" s="30" t="s">
        <v>5041</v>
      </c>
      <c r="Q261" s="30" t="s">
        <v>5042</v>
      </c>
      <c r="R261" s="30" t="s">
        <v>18</v>
      </c>
      <c r="S261" s="30" t="s">
        <v>3674</v>
      </c>
      <c r="T261" s="30" t="s">
        <v>20</v>
      </c>
      <c r="U261" s="61"/>
      <c r="V261" s="67">
        <v>0.22</v>
      </c>
    </row>
    <row r="262" spans="1:22" s="63" customFormat="1" ht="30" x14ac:dyDescent="0.25">
      <c r="A262" s="30" t="s">
        <v>4121</v>
      </c>
      <c r="B262" s="30" t="s">
        <v>2770</v>
      </c>
      <c r="C262" s="60" t="s">
        <v>2768</v>
      </c>
      <c r="D262" s="62">
        <v>50.572299999999998</v>
      </c>
      <c r="E262" s="60">
        <v>20</v>
      </c>
      <c r="F262" s="60">
        <v>1</v>
      </c>
      <c r="G262" s="60">
        <v>1</v>
      </c>
      <c r="H262" s="60">
        <v>1</v>
      </c>
      <c r="I262" s="60">
        <v>2</v>
      </c>
      <c r="J262" s="59">
        <f t="shared" si="24"/>
        <v>1011.4459999999999</v>
      </c>
      <c r="K262" s="59">
        <f t="shared" si="25"/>
        <v>50.572299999999998</v>
      </c>
      <c r="L262" s="59">
        <f t="shared" si="26"/>
        <v>50.572299999999998</v>
      </c>
      <c r="M262" s="59">
        <f t="shared" si="27"/>
        <v>50.572299999999998</v>
      </c>
      <c r="N262" s="59">
        <f t="shared" si="28"/>
        <v>101.1446</v>
      </c>
      <c r="O262" s="59">
        <f t="shared" si="29"/>
        <v>1264.3075000000001</v>
      </c>
      <c r="P262" s="30" t="s">
        <v>3589</v>
      </c>
      <c r="Q262" s="30" t="s">
        <v>3590</v>
      </c>
      <c r="R262" s="30" t="s">
        <v>2773</v>
      </c>
      <c r="S262" s="30" t="s">
        <v>19</v>
      </c>
      <c r="T262" s="30" t="s">
        <v>3591</v>
      </c>
      <c r="U262" s="61">
        <v>4038653176670</v>
      </c>
      <c r="V262" s="67">
        <v>0.22</v>
      </c>
    </row>
    <row r="263" spans="1:22" s="63" customFormat="1" ht="45" x14ac:dyDescent="0.25">
      <c r="A263" s="30" t="s">
        <v>4122</v>
      </c>
      <c r="B263" s="30" t="s">
        <v>2771</v>
      </c>
      <c r="C263" s="60" t="s">
        <v>2768</v>
      </c>
      <c r="D263" s="59">
        <v>51.63</v>
      </c>
      <c r="E263" s="60">
        <v>20</v>
      </c>
      <c r="F263" s="60">
        <v>1</v>
      </c>
      <c r="G263" s="60">
        <v>1</v>
      </c>
      <c r="H263" s="60">
        <v>1</v>
      </c>
      <c r="I263" s="60"/>
      <c r="J263" s="59">
        <f t="shared" si="24"/>
        <v>1032.6000000000001</v>
      </c>
      <c r="K263" s="59">
        <f t="shared" si="25"/>
        <v>51.63</v>
      </c>
      <c r="L263" s="59">
        <f t="shared" si="26"/>
        <v>51.63</v>
      </c>
      <c r="M263" s="59">
        <f t="shared" si="27"/>
        <v>51.63</v>
      </c>
      <c r="N263" s="59">
        <f t="shared" si="28"/>
        <v>0</v>
      </c>
      <c r="O263" s="59">
        <f t="shared" si="29"/>
        <v>1187.4900000000005</v>
      </c>
      <c r="P263" s="30" t="s">
        <v>5043</v>
      </c>
      <c r="Q263" s="30" t="s">
        <v>5044</v>
      </c>
      <c r="R263" s="30" t="s">
        <v>18</v>
      </c>
      <c r="S263" s="30" t="s">
        <v>3674</v>
      </c>
      <c r="T263" s="30" t="s">
        <v>20</v>
      </c>
      <c r="U263" s="61"/>
      <c r="V263" s="67">
        <v>0.22</v>
      </c>
    </row>
    <row r="264" spans="1:22" s="63" customFormat="1" x14ac:dyDescent="0.25">
      <c r="A264" s="30" t="s">
        <v>4123</v>
      </c>
      <c r="B264" s="30" t="s">
        <v>2770</v>
      </c>
      <c r="C264" s="60" t="s">
        <v>2768</v>
      </c>
      <c r="D264" s="62">
        <v>163.31399999999999</v>
      </c>
      <c r="E264" s="60">
        <v>20</v>
      </c>
      <c r="F264" s="60">
        <v>1</v>
      </c>
      <c r="G264" s="60">
        <v>1</v>
      </c>
      <c r="H264" s="60">
        <v>1</v>
      </c>
      <c r="I264" s="60"/>
      <c r="J264" s="59">
        <f t="shared" si="24"/>
        <v>3266.2799999999997</v>
      </c>
      <c r="K264" s="59">
        <f t="shared" si="25"/>
        <v>163.31399999999999</v>
      </c>
      <c r="L264" s="59">
        <f t="shared" si="26"/>
        <v>163.31399999999999</v>
      </c>
      <c r="M264" s="59">
        <f t="shared" si="27"/>
        <v>163.31399999999999</v>
      </c>
      <c r="N264" s="59">
        <f t="shared" si="28"/>
        <v>0</v>
      </c>
      <c r="O264" s="59">
        <f t="shared" si="29"/>
        <v>3756.2219999999993</v>
      </c>
      <c r="P264" s="30" t="s">
        <v>4125</v>
      </c>
      <c r="Q264" s="30" t="s">
        <v>4124</v>
      </c>
      <c r="R264" s="30" t="s">
        <v>2773</v>
      </c>
      <c r="S264" s="30" t="s">
        <v>4126</v>
      </c>
      <c r="T264" s="30" t="s">
        <v>4127</v>
      </c>
      <c r="U264" s="61">
        <v>4038653051748</v>
      </c>
      <c r="V264" s="67">
        <v>0.22</v>
      </c>
    </row>
    <row r="265" spans="1:22" s="63" customFormat="1" x14ac:dyDescent="0.25">
      <c r="A265" s="30" t="s">
        <v>4128</v>
      </c>
      <c r="B265" s="30" t="s">
        <v>2770</v>
      </c>
      <c r="C265" s="60" t="s">
        <v>2768</v>
      </c>
      <c r="D265" s="62">
        <v>166.17779999999999</v>
      </c>
      <c r="E265" s="60">
        <v>40</v>
      </c>
      <c r="F265" s="60">
        <v>1</v>
      </c>
      <c r="G265" s="60">
        <v>1</v>
      </c>
      <c r="H265" s="60">
        <v>1</v>
      </c>
      <c r="I265" s="60"/>
      <c r="J265" s="59">
        <f t="shared" si="24"/>
        <v>6647.1119999999992</v>
      </c>
      <c r="K265" s="59">
        <f t="shared" si="25"/>
        <v>166.17779999999999</v>
      </c>
      <c r="L265" s="59">
        <f t="shared" si="26"/>
        <v>166.17779999999999</v>
      </c>
      <c r="M265" s="59">
        <f t="shared" si="27"/>
        <v>166.17779999999999</v>
      </c>
      <c r="N265" s="59">
        <f t="shared" si="28"/>
        <v>0</v>
      </c>
      <c r="O265" s="59">
        <f t="shared" si="29"/>
        <v>7145.6454000000003</v>
      </c>
      <c r="P265" s="30" t="s">
        <v>4128</v>
      </c>
      <c r="Q265" s="30" t="s">
        <v>4129</v>
      </c>
      <c r="R265" s="30" t="s">
        <v>2773</v>
      </c>
      <c r="S265" s="30" t="s">
        <v>4024</v>
      </c>
      <c r="T265" s="30" t="s">
        <v>4130</v>
      </c>
      <c r="U265" s="61">
        <v>4038653051670</v>
      </c>
      <c r="V265" s="67">
        <v>0.22</v>
      </c>
    </row>
    <row r="266" spans="1:22" s="63" customFormat="1" x14ac:dyDescent="0.25">
      <c r="A266" s="30" t="s">
        <v>4131</v>
      </c>
      <c r="B266" s="30" t="s">
        <v>2770</v>
      </c>
      <c r="C266" s="60" t="s">
        <v>2768</v>
      </c>
      <c r="D266" s="62">
        <v>172.9847</v>
      </c>
      <c r="E266" s="60">
        <v>40</v>
      </c>
      <c r="F266" s="60">
        <v>1</v>
      </c>
      <c r="G266" s="60">
        <v>1</v>
      </c>
      <c r="H266" s="60">
        <v>1</v>
      </c>
      <c r="I266" s="60">
        <v>5</v>
      </c>
      <c r="J266" s="59">
        <f t="shared" si="24"/>
        <v>6919.3879999999999</v>
      </c>
      <c r="K266" s="59">
        <f t="shared" si="25"/>
        <v>172.9847</v>
      </c>
      <c r="L266" s="59">
        <f t="shared" si="26"/>
        <v>172.9847</v>
      </c>
      <c r="M266" s="59">
        <f t="shared" si="27"/>
        <v>172.9847</v>
      </c>
      <c r="N266" s="59">
        <f t="shared" si="28"/>
        <v>864.92349999999999</v>
      </c>
      <c r="O266" s="59">
        <f t="shared" si="29"/>
        <v>8303.2656000000006</v>
      </c>
      <c r="P266" s="30" t="s">
        <v>4131</v>
      </c>
      <c r="Q266" s="30" t="s">
        <v>4132</v>
      </c>
      <c r="R266" s="30" t="s">
        <v>2773</v>
      </c>
      <c r="S266" s="30" t="s">
        <v>4133</v>
      </c>
      <c r="T266" s="30" t="s">
        <v>4134</v>
      </c>
      <c r="U266" s="61">
        <v>4038653155248</v>
      </c>
      <c r="V266" s="67">
        <v>0.22</v>
      </c>
    </row>
    <row r="267" spans="1:22" s="63" customFormat="1" x14ac:dyDescent="0.25">
      <c r="A267" s="30" t="s">
        <v>4135</v>
      </c>
      <c r="B267" s="30" t="s">
        <v>2770</v>
      </c>
      <c r="C267" s="60" t="s">
        <v>2768</v>
      </c>
      <c r="D267" s="62">
        <v>174.1113</v>
      </c>
      <c r="E267" s="60">
        <v>60</v>
      </c>
      <c r="F267" s="60">
        <v>1</v>
      </c>
      <c r="G267" s="60">
        <v>1</v>
      </c>
      <c r="H267" s="60">
        <v>1</v>
      </c>
      <c r="I267" s="60"/>
      <c r="J267" s="59">
        <f t="shared" si="24"/>
        <v>10446.678</v>
      </c>
      <c r="K267" s="59">
        <f t="shared" si="25"/>
        <v>174.1113</v>
      </c>
      <c r="L267" s="59">
        <f t="shared" si="26"/>
        <v>174.1113</v>
      </c>
      <c r="M267" s="59">
        <f t="shared" si="27"/>
        <v>174.1113</v>
      </c>
      <c r="N267" s="59">
        <f t="shared" si="28"/>
        <v>0</v>
      </c>
      <c r="O267" s="59">
        <f t="shared" si="29"/>
        <v>10969.011900000001</v>
      </c>
      <c r="P267" s="30" t="s">
        <v>4137</v>
      </c>
      <c r="Q267" s="30" t="s">
        <v>4136</v>
      </c>
      <c r="R267" s="30" t="s">
        <v>2773</v>
      </c>
      <c r="S267" s="30" t="s">
        <v>4024</v>
      </c>
      <c r="T267" s="30" t="s">
        <v>4138</v>
      </c>
      <c r="U267" s="61">
        <v>4038653051458</v>
      </c>
      <c r="V267" s="67">
        <v>0.22</v>
      </c>
    </row>
    <row r="268" spans="1:22" s="63" customFormat="1" ht="30" x14ac:dyDescent="0.25">
      <c r="A268" s="30" t="s">
        <v>4139</v>
      </c>
      <c r="B268" s="30" t="s">
        <v>2770</v>
      </c>
      <c r="C268" s="60" t="s">
        <v>2768</v>
      </c>
      <c r="D268" s="62">
        <v>176.93209999999999</v>
      </c>
      <c r="E268" s="60">
        <v>40</v>
      </c>
      <c r="F268" s="60">
        <v>1</v>
      </c>
      <c r="G268" s="60">
        <v>1</v>
      </c>
      <c r="H268" s="60">
        <v>1</v>
      </c>
      <c r="I268" s="60"/>
      <c r="J268" s="59">
        <f t="shared" si="24"/>
        <v>7077.2839999999997</v>
      </c>
      <c r="K268" s="59">
        <f t="shared" si="25"/>
        <v>176.93209999999999</v>
      </c>
      <c r="L268" s="59">
        <f t="shared" si="26"/>
        <v>176.93209999999999</v>
      </c>
      <c r="M268" s="59">
        <f t="shared" si="27"/>
        <v>176.93209999999999</v>
      </c>
      <c r="N268" s="59">
        <f t="shared" si="28"/>
        <v>0</v>
      </c>
      <c r="O268" s="59">
        <f t="shared" si="29"/>
        <v>7608.0802999999996</v>
      </c>
      <c r="P268" s="30" t="s">
        <v>4141</v>
      </c>
      <c r="Q268" s="30" t="s">
        <v>4140</v>
      </c>
      <c r="R268" s="30" t="s">
        <v>2773</v>
      </c>
      <c r="S268" s="30" t="s">
        <v>4126</v>
      </c>
      <c r="T268" s="30" t="s">
        <v>4142</v>
      </c>
      <c r="U268" s="61">
        <v>4038653051755</v>
      </c>
      <c r="V268" s="67">
        <v>0.22</v>
      </c>
    </row>
    <row r="269" spans="1:22" s="63" customFormat="1" ht="30" x14ac:dyDescent="0.25">
      <c r="A269" s="30" t="s">
        <v>4143</v>
      </c>
      <c r="B269" s="30" t="s">
        <v>2770</v>
      </c>
      <c r="C269" s="60" t="s">
        <v>2768</v>
      </c>
      <c r="D269" s="62">
        <v>176.93209999999999</v>
      </c>
      <c r="E269" s="60">
        <v>40</v>
      </c>
      <c r="F269" s="60">
        <v>1</v>
      </c>
      <c r="G269" s="60">
        <v>1</v>
      </c>
      <c r="H269" s="60">
        <v>1</v>
      </c>
      <c r="I269" s="60"/>
      <c r="J269" s="59">
        <f t="shared" si="24"/>
        <v>7077.2839999999997</v>
      </c>
      <c r="K269" s="59">
        <f t="shared" si="25"/>
        <v>176.93209999999999</v>
      </c>
      <c r="L269" s="59">
        <f t="shared" si="26"/>
        <v>176.93209999999999</v>
      </c>
      <c r="M269" s="59">
        <f t="shared" si="27"/>
        <v>176.93209999999999</v>
      </c>
      <c r="N269" s="59">
        <f t="shared" si="28"/>
        <v>0</v>
      </c>
      <c r="O269" s="59">
        <f t="shared" si="29"/>
        <v>7608.0802999999996</v>
      </c>
      <c r="P269" s="30" t="s">
        <v>4145</v>
      </c>
      <c r="Q269" s="30" t="s">
        <v>4144</v>
      </c>
      <c r="R269" s="30" t="s">
        <v>2773</v>
      </c>
      <c r="S269" s="30" t="s">
        <v>4126</v>
      </c>
      <c r="T269" s="30" t="s">
        <v>4146</v>
      </c>
      <c r="U269" s="61">
        <v>4038653176984</v>
      </c>
      <c r="V269" s="67">
        <v>0.22</v>
      </c>
    </row>
    <row r="270" spans="1:22" s="63" customFormat="1" ht="45" x14ac:dyDescent="0.25">
      <c r="A270" s="30" t="s">
        <v>4147</v>
      </c>
      <c r="B270" s="30" t="s">
        <v>2771</v>
      </c>
      <c r="C270" s="60" t="s">
        <v>2768</v>
      </c>
      <c r="D270" s="59">
        <v>11.02</v>
      </c>
      <c r="E270" s="60">
        <v>160</v>
      </c>
      <c r="F270" s="60">
        <v>1</v>
      </c>
      <c r="G270" s="60">
        <v>1</v>
      </c>
      <c r="H270" s="60">
        <v>1</v>
      </c>
      <c r="I270" s="60">
        <v>2</v>
      </c>
      <c r="J270" s="59">
        <f t="shared" si="24"/>
        <v>1763.1999999999998</v>
      </c>
      <c r="K270" s="59">
        <f t="shared" si="25"/>
        <v>11.02</v>
      </c>
      <c r="L270" s="59">
        <f t="shared" si="26"/>
        <v>11.02</v>
      </c>
      <c r="M270" s="59">
        <f t="shared" si="27"/>
        <v>11.02</v>
      </c>
      <c r="N270" s="59">
        <f t="shared" si="28"/>
        <v>22.04</v>
      </c>
      <c r="O270" s="59">
        <f t="shared" si="29"/>
        <v>1818.2999999999997</v>
      </c>
      <c r="P270" s="30" t="s">
        <v>5045</v>
      </c>
      <c r="Q270" s="30" t="s">
        <v>5046</v>
      </c>
      <c r="R270" s="30" t="s">
        <v>18</v>
      </c>
      <c r="S270" s="30" t="s">
        <v>384</v>
      </c>
      <c r="T270" s="30" t="s">
        <v>20</v>
      </c>
      <c r="U270" s="61"/>
      <c r="V270" s="67">
        <v>0.22</v>
      </c>
    </row>
    <row r="271" spans="1:22" s="63" customFormat="1" x14ac:dyDescent="0.25">
      <c r="A271" s="30" t="s">
        <v>4148</v>
      </c>
      <c r="B271" s="30" t="s">
        <v>2770</v>
      </c>
      <c r="C271" s="60" t="s">
        <v>2768</v>
      </c>
      <c r="D271" s="62">
        <v>181.3912</v>
      </c>
      <c r="E271" s="60">
        <v>20</v>
      </c>
      <c r="F271" s="60">
        <v>1</v>
      </c>
      <c r="G271" s="60">
        <v>1</v>
      </c>
      <c r="H271" s="60">
        <v>1</v>
      </c>
      <c r="I271" s="60"/>
      <c r="J271" s="59">
        <f t="shared" si="24"/>
        <v>3627.8240000000001</v>
      </c>
      <c r="K271" s="59">
        <f t="shared" si="25"/>
        <v>181.3912</v>
      </c>
      <c r="L271" s="59">
        <f t="shared" si="26"/>
        <v>181.3912</v>
      </c>
      <c r="M271" s="59">
        <f t="shared" si="27"/>
        <v>181.3912</v>
      </c>
      <c r="N271" s="59">
        <f t="shared" si="28"/>
        <v>0</v>
      </c>
      <c r="O271" s="59">
        <f t="shared" si="29"/>
        <v>4171.9975999999997</v>
      </c>
      <c r="P271" s="30" t="s">
        <v>4148</v>
      </c>
      <c r="Q271" s="30" t="s">
        <v>4149</v>
      </c>
      <c r="R271" s="30" t="s">
        <v>2773</v>
      </c>
      <c r="S271" s="30" t="s">
        <v>4150</v>
      </c>
      <c r="T271" s="30" t="s">
        <v>4151</v>
      </c>
      <c r="U271" s="61">
        <v>4038653180400</v>
      </c>
      <c r="V271" s="67">
        <v>0.22</v>
      </c>
    </row>
    <row r="272" spans="1:22" s="63" customFormat="1" ht="30" x14ac:dyDescent="0.25">
      <c r="A272" s="30" t="s">
        <v>4152</v>
      </c>
      <c r="B272" s="30" t="s">
        <v>2770</v>
      </c>
      <c r="C272" s="60" t="s">
        <v>2768</v>
      </c>
      <c r="D272" s="62">
        <v>186.74469999999999</v>
      </c>
      <c r="E272" s="60">
        <v>40</v>
      </c>
      <c r="F272" s="60">
        <v>1</v>
      </c>
      <c r="G272" s="60">
        <v>1</v>
      </c>
      <c r="H272" s="60">
        <v>1</v>
      </c>
      <c r="I272" s="60"/>
      <c r="J272" s="59">
        <f t="shared" si="24"/>
        <v>7469.7879999999996</v>
      </c>
      <c r="K272" s="59">
        <f t="shared" si="25"/>
        <v>186.74469999999999</v>
      </c>
      <c r="L272" s="59">
        <f t="shared" si="26"/>
        <v>186.74469999999999</v>
      </c>
      <c r="M272" s="59">
        <f t="shared" si="27"/>
        <v>186.74469999999999</v>
      </c>
      <c r="N272" s="59">
        <f t="shared" si="28"/>
        <v>0</v>
      </c>
      <c r="O272" s="59">
        <f t="shared" si="29"/>
        <v>8030.0221000000001</v>
      </c>
      <c r="P272" s="30" t="s">
        <v>4154</v>
      </c>
      <c r="Q272" s="30" t="s">
        <v>4153</v>
      </c>
      <c r="R272" s="30" t="s">
        <v>2773</v>
      </c>
      <c r="S272" s="30" t="s">
        <v>3351</v>
      </c>
      <c r="T272" s="30" t="s">
        <v>4155</v>
      </c>
      <c r="U272" s="61">
        <v>4038653051779</v>
      </c>
      <c r="V272" s="67">
        <v>0.22</v>
      </c>
    </row>
    <row r="273" spans="1:22" s="63" customFormat="1" x14ac:dyDescent="0.25">
      <c r="A273" s="30" t="s">
        <v>4156</v>
      </c>
      <c r="B273" s="30" t="s">
        <v>2770</v>
      </c>
      <c r="C273" s="60" t="s">
        <v>2768</v>
      </c>
      <c r="D273" s="62">
        <v>187.21770000000001</v>
      </c>
      <c r="E273" s="60">
        <v>20</v>
      </c>
      <c r="F273" s="60">
        <v>1</v>
      </c>
      <c r="G273" s="60">
        <v>1</v>
      </c>
      <c r="H273" s="60">
        <v>1</v>
      </c>
      <c r="I273" s="60"/>
      <c r="J273" s="59">
        <f t="shared" si="24"/>
        <v>3744.3540000000003</v>
      </c>
      <c r="K273" s="59">
        <f t="shared" si="25"/>
        <v>187.21770000000001</v>
      </c>
      <c r="L273" s="59">
        <f t="shared" si="26"/>
        <v>187.21770000000001</v>
      </c>
      <c r="M273" s="59">
        <f t="shared" si="27"/>
        <v>187.21770000000001</v>
      </c>
      <c r="N273" s="59">
        <f t="shared" si="28"/>
        <v>0</v>
      </c>
      <c r="O273" s="59">
        <f t="shared" si="29"/>
        <v>4306.0071000000007</v>
      </c>
      <c r="P273" s="30" t="s">
        <v>4158</v>
      </c>
      <c r="Q273" s="30" t="s">
        <v>4157</v>
      </c>
      <c r="R273" s="30" t="s">
        <v>2773</v>
      </c>
      <c r="S273" s="30" t="s">
        <v>4024</v>
      </c>
      <c r="T273" s="30" t="s">
        <v>4159</v>
      </c>
      <c r="U273" s="61">
        <v>4038653051588</v>
      </c>
      <c r="V273" s="67">
        <v>0.22</v>
      </c>
    </row>
    <row r="274" spans="1:22" s="63" customFormat="1" x14ac:dyDescent="0.25">
      <c r="A274" s="30" t="s">
        <v>4160</v>
      </c>
      <c r="B274" s="30" t="s">
        <v>2770</v>
      </c>
      <c r="C274" s="60" t="s">
        <v>2768</v>
      </c>
      <c r="D274" s="62">
        <v>190.92429999999999</v>
      </c>
      <c r="E274" s="60">
        <v>80</v>
      </c>
      <c r="F274" s="60">
        <v>1</v>
      </c>
      <c r="G274" s="60">
        <v>1</v>
      </c>
      <c r="H274" s="60">
        <v>1</v>
      </c>
      <c r="I274" s="60">
        <v>3</v>
      </c>
      <c r="J274" s="59">
        <f t="shared" si="24"/>
        <v>15273.944</v>
      </c>
      <c r="K274" s="59">
        <f t="shared" si="25"/>
        <v>190.92429999999999</v>
      </c>
      <c r="L274" s="59">
        <f t="shared" si="26"/>
        <v>190.92429999999999</v>
      </c>
      <c r="M274" s="59">
        <f t="shared" si="27"/>
        <v>190.92429999999999</v>
      </c>
      <c r="N274" s="59">
        <f t="shared" si="28"/>
        <v>572.77289999999994</v>
      </c>
      <c r="O274" s="59">
        <f t="shared" si="29"/>
        <v>16419.489800000003</v>
      </c>
      <c r="P274" s="30" t="s">
        <v>4162</v>
      </c>
      <c r="Q274" s="30" t="s">
        <v>4161</v>
      </c>
      <c r="R274" s="30" t="s">
        <v>2773</v>
      </c>
      <c r="S274" s="30" t="s">
        <v>640</v>
      </c>
      <c r="T274" s="30" t="s">
        <v>4163</v>
      </c>
      <c r="U274" s="61">
        <v>4038653177257</v>
      </c>
      <c r="V274" s="67">
        <v>0.22</v>
      </c>
    </row>
    <row r="275" spans="1:22" s="63" customFormat="1" x14ac:dyDescent="0.25">
      <c r="A275" s="30" t="s">
        <v>4164</v>
      </c>
      <c r="B275" s="30" t="s">
        <v>2770</v>
      </c>
      <c r="C275" s="60" t="s">
        <v>2768</v>
      </c>
      <c r="D275" s="62">
        <v>190.92429999999999</v>
      </c>
      <c r="E275" s="60">
        <v>80</v>
      </c>
      <c r="F275" s="60">
        <v>1</v>
      </c>
      <c r="G275" s="60">
        <v>1</v>
      </c>
      <c r="H275" s="60">
        <v>1</v>
      </c>
      <c r="I275" s="60"/>
      <c r="J275" s="59">
        <f t="shared" si="24"/>
        <v>15273.944</v>
      </c>
      <c r="K275" s="59">
        <f t="shared" si="25"/>
        <v>190.92429999999999</v>
      </c>
      <c r="L275" s="59">
        <f t="shared" si="26"/>
        <v>190.92429999999999</v>
      </c>
      <c r="M275" s="59">
        <f t="shared" si="27"/>
        <v>190.92429999999999</v>
      </c>
      <c r="N275" s="59">
        <f t="shared" si="28"/>
        <v>0</v>
      </c>
      <c r="O275" s="59">
        <f t="shared" si="29"/>
        <v>15846.716900000001</v>
      </c>
      <c r="P275" s="30" t="s">
        <v>4166</v>
      </c>
      <c r="Q275" s="30" t="s">
        <v>4165</v>
      </c>
      <c r="R275" s="30" t="s">
        <v>2773</v>
      </c>
      <c r="S275" s="30" t="s">
        <v>640</v>
      </c>
      <c r="T275" s="30" t="s">
        <v>4167</v>
      </c>
      <c r="U275" s="61">
        <v>4038653177264</v>
      </c>
      <c r="V275" s="67">
        <v>0.22</v>
      </c>
    </row>
    <row r="276" spans="1:22" s="63" customFormat="1" x14ac:dyDescent="0.25">
      <c r="A276" s="30" t="s">
        <v>4168</v>
      </c>
      <c r="B276" s="30" t="s">
        <v>2770</v>
      </c>
      <c r="C276" s="60" t="s">
        <v>2768</v>
      </c>
      <c r="D276" s="62">
        <v>190.92429999999999</v>
      </c>
      <c r="E276" s="60">
        <v>20</v>
      </c>
      <c r="F276" s="60">
        <v>1</v>
      </c>
      <c r="G276" s="60">
        <v>1</v>
      </c>
      <c r="H276" s="60">
        <v>1</v>
      </c>
      <c r="I276" s="60">
        <v>7</v>
      </c>
      <c r="J276" s="59">
        <f t="shared" si="24"/>
        <v>3818.4859999999999</v>
      </c>
      <c r="K276" s="59">
        <f t="shared" si="25"/>
        <v>190.92429999999999</v>
      </c>
      <c r="L276" s="59">
        <f t="shared" si="26"/>
        <v>190.92429999999999</v>
      </c>
      <c r="M276" s="59">
        <f t="shared" si="27"/>
        <v>190.92429999999999</v>
      </c>
      <c r="N276" s="59">
        <f t="shared" si="28"/>
        <v>1336.4701</v>
      </c>
      <c r="O276" s="59">
        <f t="shared" si="29"/>
        <v>5727.7289999999994</v>
      </c>
      <c r="P276" s="30" t="s">
        <v>4170</v>
      </c>
      <c r="Q276" s="30" t="s">
        <v>4169</v>
      </c>
      <c r="R276" s="30" t="s">
        <v>2773</v>
      </c>
      <c r="S276" s="30" t="s">
        <v>640</v>
      </c>
      <c r="T276" s="30" t="s">
        <v>4171</v>
      </c>
      <c r="U276" s="61">
        <v>4038653177271</v>
      </c>
      <c r="V276" s="67">
        <v>0.22</v>
      </c>
    </row>
    <row r="277" spans="1:22" s="63" customFormat="1" x14ac:dyDescent="0.25">
      <c r="A277" s="30" t="s">
        <v>4172</v>
      </c>
      <c r="B277" s="30" t="s">
        <v>2770</v>
      </c>
      <c r="C277" s="60" t="s">
        <v>2768</v>
      </c>
      <c r="D277" s="62">
        <v>190.92429999999999</v>
      </c>
      <c r="E277" s="60">
        <v>80</v>
      </c>
      <c r="F277" s="60">
        <v>1</v>
      </c>
      <c r="G277" s="60">
        <v>1</v>
      </c>
      <c r="H277" s="60">
        <v>1</v>
      </c>
      <c r="I277" s="60">
        <v>6</v>
      </c>
      <c r="J277" s="59">
        <f t="shared" si="24"/>
        <v>15273.944</v>
      </c>
      <c r="K277" s="59">
        <f t="shared" si="25"/>
        <v>190.92429999999999</v>
      </c>
      <c r="L277" s="59">
        <f t="shared" si="26"/>
        <v>190.92429999999999</v>
      </c>
      <c r="M277" s="59">
        <f t="shared" si="27"/>
        <v>190.92429999999999</v>
      </c>
      <c r="N277" s="59">
        <f t="shared" si="28"/>
        <v>1145.5457999999999</v>
      </c>
      <c r="O277" s="59">
        <f t="shared" si="29"/>
        <v>16992.262699999999</v>
      </c>
      <c r="P277" s="30" t="s">
        <v>4174</v>
      </c>
      <c r="Q277" s="30" t="s">
        <v>4173</v>
      </c>
      <c r="R277" s="30" t="s">
        <v>2773</v>
      </c>
      <c r="S277" s="30" t="s">
        <v>640</v>
      </c>
      <c r="T277" s="30" t="s">
        <v>4175</v>
      </c>
      <c r="U277" s="61">
        <v>4038653177288</v>
      </c>
      <c r="V277" s="67">
        <v>0.22</v>
      </c>
    </row>
    <row r="278" spans="1:22" s="63" customFormat="1" x14ac:dyDescent="0.25">
      <c r="A278" s="30" t="s">
        <v>4176</v>
      </c>
      <c r="B278" s="30" t="s">
        <v>2770</v>
      </c>
      <c r="C278" s="60" t="s">
        <v>2768</v>
      </c>
      <c r="D278" s="62">
        <v>190.92429999999999</v>
      </c>
      <c r="E278" s="60">
        <v>40</v>
      </c>
      <c r="F278" s="60">
        <v>1</v>
      </c>
      <c r="G278" s="60">
        <v>1</v>
      </c>
      <c r="H278" s="60">
        <v>1</v>
      </c>
      <c r="I278" s="60">
        <v>5</v>
      </c>
      <c r="J278" s="59">
        <f t="shared" si="24"/>
        <v>7636.9719999999998</v>
      </c>
      <c r="K278" s="59">
        <f t="shared" si="25"/>
        <v>190.92429999999999</v>
      </c>
      <c r="L278" s="59">
        <f t="shared" si="26"/>
        <v>190.92429999999999</v>
      </c>
      <c r="M278" s="59">
        <f t="shared" si="27"/>
        <v>190.92429999999999</v>
      </c>
      <c r="N278" s="59">
        <f t="shared" si="28"/>
        <v>954.62149999999997</v>
      </c>
      <c r="O278" s="59">
        <f t="shared" si="29"/>
        <v>9164.366399999999</v>
      </c>
      <c r="P278" s="30" t="s">
        <v>4178</v>
      </c>
      <c r="Q278" s="30" t="s">
        <v>4177</v>
      </c>
      <c r="R278" s="30" t="s">
        <v>2773</v>
      </c>
      <c r="S278" s="30" t="s">
        <v>640</v>
      </c>
      <c r="T278" s="30" t="s">
        <v>4179</v>
      </c>
      <c r="U278" s="61">
        <v>4038653177295</v>
      </c>
      <c r="V278" s="67">
        <v>0.22</v>
      </c>
    </row>
    <row r="279" spans="1:22" s="63" customFormat="1" x14ac:dyDescent="0.25">
      <c r="A279" s="30" t="s">
        <v>4148</v>
      </c>
      <c r="B279" s="30" t="s">
        <v>2770</v>
      </c>
      <c r="C279" s="60" t="s">
        <v>2768</v>
      </c>
      <c r="D279" s="62">
        <v>193.27209999999999</v>
      </c>
      <c r="E279" s="60">
        <v>20</v>
      </c>
      <c r="F279" s="60">
        <v>1</v>
      </c>
      <c r="G279" s="60">
        <v>1</v>
      </c>
      <c r="H279" s="60">
        <v>1</v>
      </c>
      <c r="I279" s="60"/>
      <c r="J279" s="59">
        <f t="shared" si="24"/>
        <v>3865.442</v>
      </c>
      <c r="K279" s="59">
        <f t="shared" si="25"/>
        <v>193.27209999999999</v>
      </c>
      <c r="L279" s="59">
        <f t="shared" si="26"/>
        <v>193.27209999999999</v>
      </c>
      <c r="M279" s="59">
        <f t="shared" si="27"/>
        <v>193.27209999999999</v>
      </c>
      <c r="N279" s="59">
        <f t="shared" si="28"/>
        <v>0</v>
      </c>
      <c r="O279" s="59">
        <f t="shared" si="29"/>
        <v>4445.2583000000004</v>
      </c>
      <c r="P279" s="30" t="s">
        <v>4148</v>
      </c>
      <c r="Q279" s="30" t="s">
        <v>4180</v>
      </c>
      <c r="R279" s="30" t="s">
        <v>2773</v>
      </c>
      <c r="S279" s="30" t="s">
        <v>4150</v>
      </c>
      <c r="T279" s="30" t="s">
        <v>4181</v>
      </c>
      <c r="U279" s="61">
        <v>4038653053926</v>
      </c>
      <c r="V279" s="67">
        <v>0.22</v>
      </c>
    </row>
    <row r="280" spans="1:22" s="63" customFormat="1" x14ac:dyDescent="0.25">
      <c r="A280" s="30" t="s">
        <v>4182</v>
      </c>
      <c r="B280" s="30" t="s">
        <v>2770</v>
      </c>
      <c r="C280" s="60" t="s">
        <v>2768</v>
      </c>
      <c r="D280" s="62">
        <v>196.7465</v>
      </c>
      <c r="E280" s="60">
        <v>20</v>
      </c>
      <c r="F280" s="60">
        <v>1</v>
      </c>
      <c r="G280" s="60">
        <v>1</v>
      </c>
      <c r="H280" s="60">
        <v>1</v>
      </c>
      <c r="I280" s="60"/>
      <c r="J280" s="59">
        <f t="shared" si="24"/>
        <v>3934.93</v>
      </c>
      <c r="K280" s="59">
        <f t="shared" si="25"/>
        <v>196.7465</v>
      </c>
      <c r="L280" s="59">
        <f t="shared" si="26"/>
        <v>196.7465</v>
      </c>
      <c r="M280" s="59">
        <f t="shared" si="27"/>
        <v>196.7465</v>
      </c>
      <c r="N280" s="59">
        <f t="shared" si="28"/>
        <v>0</v>
      </c>
      <c r="O280" s="59">
        <f t="shared" si="29"/>
        <v>4525.1695</v>
      </c>
      <c r="P280" s="30" t="s">
        <v>4182</v>
      </c>
      <c r="Q280" s="30" t="s">
        <v>4183</v>
      </c>
      <c r="R280" s="30" t="s">
        <v>2773</v>
      </c>
      <c r="S280" s="30" t="s">
        <v>4150</v>
      </c>
      <c r="T280" s="30" t="s">
        <v>4184</v>
      </c>
      <c r="U280" s="61">
        <v>4038653180417</v>
      </c>
      <c r="V280" s="67">
        <v>0.22</v>
      </c>
    </row>
    <row r="281" spans="1:22" s="63" customFormat="1" x14ac:dyDescent="0.25">
      <c r="A281" s="30" t="s">
        <v>4185</v>
      </c>
      <c r="B281" s="30" t="s">
        <v>2770</v>
      </c>
      <c r="C281" s="60" t="s">
        <v>2768</v>
      </c>
      <c r="D281" s="62">
        <v>196.7465</v>
      </c>
      <c r="E281" s="60">
        <v>20</v>
      </c>
      <c r="F281" s="60">
        <v>1</v>
      </c>
      <c r="G281" s="60">
        <v>1</v>
      </c>
      <c r="H281" s="60">
        <v>1</v>
      </c>
      <c r="I281" s="60"/>
      <c r="J281" s="59">
        <f t="shared" si="24"/>
        <v>3934.93</v>
      </c>
      <c r="K281" s="59">
        <f t="shared" si="25"/>
        <v>196.7465</v>
      </c>
      <c r="L281" s="59">
        <f t="shared" si="26"/>
        <v>196.7465</v>
      </c>
      <c r="M281" s="59">
        <f t="shared" si="27"/>
        <v>196.7465</v>
      </c>
      <c r="N281" s="59">
        <f t="shared" si="28"/>
        <v>0</v>
      </c>
      <c r="O281" s="59">
        <f t="shared" si="29"/>
        <v>4525.1695</v>
      </c>
      <c r="P281" s="30" t="s">
        <v>4185</v>
      </c>
      <c r="Q281" s="30" t="s">
        <v>4186</v>
      </c>
      <c r="R281" s="30" t="s">
        <v>2773</v>
      </c>
      <c r="S281" s="30" t="s">
        <v>4150</v>
      </c>
      <c r="T281" s="30" t="s">
        <v>4187</v>
      </c>
      <c r="U281" s="61">
        <v>4038653180424</v>
      </c>
      <c r="V281" s="67">
        <v>0.22</v>
      </c>
    </row>
    <row r="282" spans="1:22" s="63" customFormat="1" x14ac:dyDescent="0.25">
      <c r="A282" s="30" t="s">
        <v>4188</v>
      </c>
      <c r="B282" s="30" t="s">
        <v>2770</v>
      </c>
      <c r="C282" s="60" t="s">
        <v>2768</v>
      </c>
      <c r="D282" s="62">
        <v>196.7465</v>
      </c>
      <c r="E282" s="60">
        <v>20</v>
      </c>
      <c r="F282" s="60">
        <v>1</v>
      </c>
      <c r="G282" s="60">
        <v>1</v>
      </c>
      <c r="H282" s="60">
        <v>1</v>
      </c>
      <c r="I282" s="60"/>
      <c r="J282" s="59">
        <f t="shared" si="24"/>
        <v>3934.93</v>
      </c>
      <c r="K282" s="59">
        <f t="shared" si="25"/>
        <v>196.7465</v>
      </c>
      <c r="L282" s="59">
        <f t="shared" si="26"/>
        <v>196.7465</v>
      </c>
      <c r="M282" s="59">
        <f t="shared" si="27"/>
        <v>196.7465</v>
      </c>
      <c r="N282" s="59">
        <f t="shared" si="28"/>
        <v>0</v>
      </c>
      <c r="O282" s="59">
        <f t="shared" si="29"/>
        <v>4525.1695</v>
      </c>
      <c r="P282" s="30" t="s">
        <v>4188</v>
      </c>
      <c r="Q282" s="30" t="s">
        <v>4189</v>
      </c>
      <c r="R282" s="30" t="s">
        <v>2773</v>
      </c>
      <c r="S282" s="30" t="s">
        <v>4150</v>
      </c>
      <c r="T282" s="30" t="s">
        <v>4190</v>
      </c>
      <c r="U282" s="61">
        <v>4038653180431</v>
      </c>
      <c r="V282" s="67">
        <v>0.22</v>
      </c>
    </row>
    <row r="283" spans="1:22" s="63" customFormat="1" x14ac:dyDescent="0.25">
      <c r="A283" s="30" t="s">
        <v>4182</v>
      </c>
      <c r="B283" s="30" t="s">
        <v>2770</v>
      </c>
      <c r="C283" s="60" t="s">
        <v>2768</v>
      </c>
      <c r="D283" s="62">
        <v>201.67859999999999</v>
      </c>
      <c r="E283" s="60">
        <v>20</v>
      </c>
      <c r="F283" s="60">
        <v>1</v>
      </c>
      <c r="G283" s="60">
        <v>1</v>
      </c>
      <c r="H283" s="60">
        <v>1</v>
      </c>
      <c r="I283" s="60"/>
      <c r="J283" s="59">
        <f t="shared" si="24"/>
        <v>4033.5719999999997</v>
      </c>
      <c r="K283" s="59">
        <f t="shared" si="25"/>
        <v>201.67859999999999</v>
      </c>
      <c r="L283" s="59">
        <f t="shared" si="26"/>
        <v>201.67859999999999</v>
      </c>
      <c r="M283" s="59">
        <f t="shared" si="27"/>
        <v>201.67859999999999</v>
      </c>
      <c r="N283" s="59">
        <f t="shared" si="28"/>
        <v>0</v>
      </c>
      <c r="O283" s="59">
        <f t="shared" si="29"/>
        <v>4638.6077999999998</v>
      </c>
      <c r="P283" s="30" t="s">
        <v>4182</v>
      </c>
      <c r="Q283" s="30" t="s">
        <v>4191</v>
      </c>
      <c r="R283" s="30" t="s">
        <v>2773</v>
      </c>
      <c r="S283" s="30" t="s">
        <v>4150</v>
      </c>
      <c r="T283" s="30" t="s">
        <v>4192</v>
      </c>
      <c r="U283" s="61">
        <v>4038653053933</v>
      </c>
      <c r="V283" s="67">
        <v>0.22</v>
      </c>
    </row>
    <row r="284" spans="1:22" s="63" customFormat="1" x14ac:dyDescent="0.25">
      <c r="A284" s="30" t="s">
        <v>4185</v>
      </c>
      <c r="B284" s="30" t="s">
        <v>2770</v>
      </c>
      <c r="C284" s="60" t="s">
        <v>2768</v>
      </c>
      <c r="D284" s="62">
        <v>201.67859999999999</v>
      </c>
      <c r="E284" s="60">
        <v>20</v>
      </c>
      <c r="F284" s="60">
        <v>1</v>
      </c>
      <c r="G284" s="60">
        <v>1</v>
      </c>
      <c r="H284" s="60">
        <v>1</v>
      </c>
      <c r="I284" s="60"/>
      <c r="J284" s="59">
        <f t="shared" si="24"/>
        <v>4033.5719999999997</v>
      </c>
      <c r="K284" s="59">
        <f t="shared" si="25"/>
        <v>201.67859999999999</v>
      </c>
      <c r="L284" s="59">
        <f t="shared" si="26"/>
        <v>201.67859999999999</v>
      </c>
      <c r="M284" s="59">
        <f t="shared" si="27"/>
        <v>201.67859999999999</v>
      </c>
      <c r="N284" s="59">
        <f t="shared" si="28"/>
        <v>0</v>
      </c>
      <c r="O284" s="59">
        <f t="shared" si="29"/>
        <v>4638.6077999999998</v>
      </c>
      <c r="P284" s="30" t="s">
        <v>4185</v>
      </c>
      <c r="Q284" s="30" t="s">
        <v>4193</v>
      </c>
      <c r="R284" s="30" t="s">
        <v>2773</v>
      </c>
      <c r="S284" s="30" t="s">
        <v>4150</v>
      </c>
      <c r="T284" s="30" t="s">
        <v>4194</v>
      </c>
      <c r="U284" s="61">
        <v>4038653180394</v>
      </c>
      <c r="V284" s="67">
        <v>0.22</v>
      </c>
    </row>
    <row r="285" spans="1:22" s="63" customFormat="1" x14ac:dyDescent="0.25">
      <c r="A285" s="30" t="s">
        <v>4195</v>
      </c>
      <c r="B285" s="30" t="s">
        <v>2770</v>
      </c>
      <c r="C285" s="60" t="s">
        <v>2768</v>
      </c>
      <c r="D285" s="62">
        <v>203.13200000000001</v>
      </c>
      <c r="E285" s="60">
        <v>80</v>
      </c>
      <c r="F285" s="60">
        <v>1</v>
      </c>
      <c r="G285" s="60">
        <v>1</v>
      </c>
      <c r="H285" s="60">
        <v>1</v>
      </c>
      <c r="I285" s="60"/>
      <c r="J285" s="59">
        <f t="shared" si="24"/>
        <v>16250.560000000001</v>
      </c>
      <c r="K285" s="59">
        <f t="shared" si="25"/>
        <v>203.13200000000001</v>
      </c>
      <c r="L285" s="59">
        <f t="shared" si="26"/>
        <v>203.13200000000001</v>
      </c>
      <c r="M285" s="59">
        <f t="shared" si="27"/>
        <v>203.13200000000001</v>
      </c>
      <c r="N285" s="59">
        <f t="shared" si="28"/>
        <v>0</v>
      </c>
      <c r="O285" s="59">
        <f t="shared" si="29"/>
        <v>16859.956000000006</v>
      </c>
      <c r="P285" s="30" t="s">
        <v>4166</v>
      </c>
      <c r="Q285" s="30" t="s">
        <v>4196</v>
      </c>
      <c r="R285" s="30" t="s">
        <v>2773</v>
      </c>
      <c r="S285" s="30" t="s">
        <v>640</v>
      </c>
      <c r="T285" s="30" t="s">
        <v>4197</v>
      </c>
      <c r="U285" s="61">
        <v>4038653177301</v>
      </c>
      <c r="V285" s="67">
        <v>0.22</v>
      </c>
    </row>
    <row r="286" spans="1:22" s="63" customFormat="1" x14ac:dyDescent="0.25">
      <c r="A286" s="30" t="s">
        <v>4198</v>
      </c>
      <c r="B286" s="30" t="s">
        <v>2770</v>
      </c>
      <c r="C286" s="60" t="s">
        <v>2768</v>
      </c>
      <c r="D286" s="62">
        <v>203.13200000000001</v>
      </c>
      <c r="E286" s="60">
        <v>40</v>
      </c>
      <c r="F286" s="60">
        <v>1</v>
      </c>
      <c r="G286" s="60">
        <v>1</v>
      </c>
      <c r="H286" s="60">
        <v>1</v>
      </c>
      <c r="I286" s="60">
        <v>5</v>
      </c>
      <c r="J286" s="59">
        <f t="shared" si="24"/>
        <v>8125.2800000000007</v>
      </c>
      <c r="K286" s="59">
        <f t="shared" si="25"/>
        <v>203.13200000000001</v>
      </c>
      <c r="L286" s="59">
        <f t="shared" si="26"/>
        <v>203.13200000000001</v>
      </c>
      <c r="M286" s="59">
        <f t="shared" si="27"/>
        <v>203.13200000000001</v>
      </c>
      <c r="N286" s="59">
        <f t="shared" si="28"/>
        <v>1015.6600000000001</v>
      </c>
      <c r="O286" s="59">
        <f t="shared" si="29"/>
        <v>9750.3359999999993</v>
      </c>
      <c r="P286" s="30" t="s">
        <v>4170</v>
      </c>
      <c r="Q286" s="30" t="s">
        <v>4199</v>
      </c>
      <c r="R286" s="30" t="s">
        <v>2773</v>
      </c>
      <c r="S286" s="30" t="s">
        <v>640</v>
      </c>
      <c r="T286" s="30" t="s">
        <v>4200</v>
      </c>
      <c r="U286" s="61">
        <v>4038653177325</v>
      </c>
      <c r="V286" s="67">
        <v>0.22</v>
      </c>
    </row>
    <row r="287" spans="1:22" s="63" customFormat="1" x14ac:dyDescent="0.25">
      <c r="A287" s="30" t="s">
        <v>4201</v>
      </c>
      <c r="B287" s="30" t="s">
        <v>2770</v>
      </c>
      <c r="C287" s="60" t="s">
        <v>2768</v>
      </c>
      <c r="D287" s="62">
        <v>203.13200000000001</v>
      </c>
      <c r="E287" s="60">
        <v>40</v>
      </c>
      <c r="F287" s="60">
        <v>1</v>
      </c>
      <c r="G287" s="60">
        <v>1</v>
      </c>
      <c r="H287" s="60">
        <v>1</v>
      </c>
      <c r="I287" s="60">
        <v>6</v>
      </c>
      <c r="J287" s="59">
        <f t="shared" si="24"/>
        <v>8125.2800000000007</v>
      </c>
      <c r="K287" s="59">
        <f t="shared" si="25"/>
        <v>203.13200000000001</v>
      </c>
      <c r="L287" s="59">
        <f t="shared" si="26"/>
        <v>203.13200000000001</v>
      </c>
      <c r="M287" s="59">
        <f t="shared" si="27"/>
        <v>203.13200000000001</v>
      </c>
      <c r="N287" s="59">
        <f t="shared" si="28"/>
        <v>1218.7919999999999</v>
      </c>
      <c r="O287" s="59">
        <f t="shared" si="29"/>
        <v>9953.4679999999989</v>
      </c>
      <c r="P287" s="30" t="s">
        <v>4174</v>
      </c>
      <c r="Q287" s="30" t="s">
        <v>4202</v>
      </c>
      <c r="R287" s="30" t="s">
        <v>2773</v>
      </c>
      <c r="S287" s="30" t="s">
        <v>640</v>
      </c>
      <c r="T287" s="30" t="s">
        <v>4203</v>
      </c>
      <c r="U287" s="61">
        <v>4038653177332</v>
      </c>
      <c r="V287" s="67">
        <v>0.22</v>
      </c>
    </row>
    <row r="288" spans="1:22" s="63" customFormat="1" x14ac:dyDescent="0.25">
      <c r="A288" s="30" t="s">
        <v>4204</v>
      </c>
      <c r="B288" s="30" t="s">
        <v>2770</v>
      </c>
      <c r="C288" s="60" t="s">
        <v>2768</v>
      </c>
      <c r="D288" s="62">
        <v>203.13200000000001</v>
      </c>
      <c r="E288" s="60">
        <v>60</v>
      </c>
      <c r="F288" s="60">
        <v>1</v>
      </c>
      <c r="G288" s="60">
        <v>1</v>
      </c>
      <c r="H288" s="60">
        <v>1</v>
      </c>
      <c r="I288" s="60"/>
      <c r="J288" s="59">
        <f t="shared" si="24"/>
        <v>12187.92</v>
      </c>
      <c r="K288" s="59">
        <f t="shared" si="25"/>
        <v>203.13200000000001</v>
      </c>
      <c r="L288" s="59">
        <f t="shared" si="26"/>
        <v>203.13200000000001</v>
      </c>
      <c r="M288" s="59">
        <f t="shared" si="27"/>
        <v>203.13200000000001</v>
      </c>
      <c r="N288" s="59">
        <f t="shared" si="28"/>
        <v>0</v>
      </c>
      <c r="O288" s="59">
        <f t="shared" si="29"/>
        <v>12797.315999999999</v>
      </c>
      <c r="P288" s="30" t="s">
        <v>4206</v>
      </c>
      <c r="Q288" s="30" t="s">
        <v>4205</v>
      </c>
      <c r="R288" s="30" t="s">
        <v>2773</v>
      </c>
      <c r="S288" s="30" t="s">
        <v>4207</v>
      </c>
      <c r="T288" s="30" t="s">
        <v>4208</v>
      </c>
      <c r="U288" s="61">
        <v>4038653423521</v>
      </c>
      <c r="V288" s="67">
        <v>0.22</v>
      </c>
    </row>
    <row r="289" spans="1:22" s="63" customFormat="1" x14ac:dyDescent="0.25">
      <c r="A289" s="30" t="s">
        <v>4209</v>
      </c>
      <c r="B289" s="30" t="s">
        <v>2770</v>
      </c>
      <c r="C289" s="60" t="s">
        <v>2768</v>
      </c>
      <c r="D289" s="62">
        <v>206.65369999999999</v>
      </c>
      <c r="E289" s="60">
        <v>20</v>
      </c>
      <c r="F289" s="60">
        <v>1</v>
      </c>
      <c r="G289" s="60">
        <v>1</v>
      </c>
      <c r="H289" s="60">
        <v>1</v>
      </c>
      <c r="I289" s="60"/>
      <c r="J289" s="59">
        <f t="shared" si="24"/>
        <v>4133.0739999999996</v>
      </c>
      <c r="K289" s="59">
        <f t="shared" si="25"/>
        <v>206.65369999999999</v>
      </c>
      <c r="L289" s="59">
        <f t="shared" si="26"/>
        <v>206.65369999999999</v>
      </c>
      <c r="M289" s="59">
        <f t="shared" si="27"/>
        <v>206.65369999999999</v>
      </c>
      <c r="N289" s="59">
        <f t="shared" si="28"/>
        <v>0</v>
      </c>
      <c r="O289" s="59">
        <f t="shared" si="29"/>
        <v>4753.0350999999991</v>
      </c>
      <c r="P289" s="30" t="s">
        <v>4209</v>
      </c>
      <c r="Q289" s="30" t="s">
        <v>4210</v>
      </c>
      <c r="R289" s="30" t="s">
        <v>2773</v>
      </c>
      <c r="S289" s="30" t="s">
        <v>4150</v>
      </c>
      <c r="T289" s="30" t="s">
        <v>4211</v>
      </c>
      <c r="U289" s="61">
        <v>4038653180486</v>
      </c>
      <c r="V289" s="67">
        <v>0.22</v>
      </c>
    </row>
    <row r="290" spans="1:22" s="63" customFormat="1" x14ac:dyDescent="0.25">
      <c r="A290" s="30" t="s">
        <v>4212</v>
      </c>
      <c r="B290" s="30" t="s">
        <v>2770</v>
      </c>
      <c r="C290" s="60" t="s">
        <v>2768</v>
      </c>
      <c r="D290" s="62">
        <v>207.96950000000001</v>
      </c>
      <c r="E290" s="60">
        <v>20</v>
      </c>
      <c r="F290" s="60">
        <v>1</v>
      </c>
      <c r="G290" s="60">
        <v>1</v>
      </c>
      <c r="H290" s="60">
        <v>1</v>
      </c>
      <c r="I290" s="60"/>
      <c r="J290" s="59">
        <f t="shared" si="24"/>
        <v>4159.3900000000003</v>
      </c>
      <c r="K290" s="59">
        <f t="shared" si="25"/>
        <v>207.96950000000001</v>
      </c>
      <c r="L290" s="59">
        <f t="shared" si="26"/>
        <v>207.96950000000001</v>
      </c>
      <c r="M290" s="59">
        <f t="shared" si="27"/>
        <v>207.96950000000001</v>
      </c>
      <c r="N290" s="59">
        <f t="shared" si="28"/>
        <v>0</v>
      </c>
      <c r="O290" s="59">
        <f t="shared" si="29"/>
        <v>4783.2985000000008</v>
      </c>
      <c r="P290" s="30" t="s">
        <v>4214</v>
      </c>
      <c r="Q290" s="30" t="s">
        <v>4213</v>
      </c>
      <c r="R290" s="30" t="s">
        <v>2773</v>
      </c>
      <c r="S290" s="30" t="s">
        <v>3308</v>
      </c>
      <c r="T290" s="30" t="s">
        <v>4215</v>
      </c>
      <c r="U290" s="61">
        <v>4038653469291</v>
      </c>
      <c r="V290" s="67">
        <v>0.22</v>
      </c>
    </row>
    <row r="291" spans="1:22" s="63" customFormat="1" x14ac:dyDescent="0.25">
      <c r="A291" s="30" t="s">
        <v>4216</v>
      </c>
      <c r="B291" s="30" t="s">
        <v>2770</v>
      </c>
      <c r="C291" s="60" t="s">
        <v>2768</v>
      </c>
      <c r="D291" s="62">
        <v>207.96950000000001</v>
      </c>
      <c r="E291" s="60">
        <v>20</v>
      </c>
      <c r="F291" s="60">
        <v>1</v>
      </c>
      <c r="G291" s="60">
        <v>1</v>
      </c>
      <c r="H291" s="60">
        <v>1</v>
      </c>
      <c r="I291" s="60"/>
      <c r="J291" s="59">
        <f t="shared" si="24"/>
        <v>4159.3900000000003</v>
      </c>
      <c r="K291" s="59">
        <f t="shared" si="25"/>
        <v>207.96950000000001</v>
      </c>
      <c r="L291" s="59">
        <f t="shared" si="26"/>
        <v>207.96950000000001</v>
      </c>
      <c r="M291" s="59">
        <f t="shared" si="27"/>
        <v>207.96950000000001</v>
      </c>
      <c r="N291" s="59">
        <f t="shared" si="28"/>
        <v>0</v>
      </c>
      <c r="O291" s="59">
        <f t="shared" si="29"/>
        <v>4783.2985000000008</v>
      </c>
      <c r="P291" s="30" t="s">
        <v>4218</v>
      </c>
      <c r="Q291" s="30" t="s">
        <v>4217</v>
      </c>
      <c r="R291" s="30" t="s">
        <v>2773</v>
      </c>
      <c r="S291" s="30" t="s">
        <v>3308</v>
      </c>
      <c r="T291" s="30" t="s">
        <v>4219</v>
      </c>
      <c r="U291" s="61">
        <v>4038653469307</v>
      </c>
      <c r="V291" s="67">
        <v>0.22</v>
      </c>
    </row>
    <row r="292" spans="1:22" s="63" customFormat="1" x14ac:dyDescent="0.25">
      <c r="A292" s="30" t="s">
        <v>4220</v>
      </c>
      <c r="B292" s="30" t="s">
        <v>2770</v>
      </c>
      <c r="C292" s="60" t="s">
        <v>2768</v>
      </c>
      <c r="D292" s="62">
        <v>207.96950000000001</v>
      </c>
      <c r="E292" s="60">
        <v>20</v>
      </c>
      <c r="F292" s="60">
        <v>1</v>
      </c>
      <c r="G292" s="60">
        <v>1</v>
      </c>
      <c r="H292" s="60">
        <v>1</v>
      </c>
      <c r="I292" s="60"/>
      <c r="J292" s="59">
        <f t="shared" si="24"/>
        <v>4159.3900000000003</v>
      </c>
      <c r="K292" s="59">
        <f t="shared" si="25"/>
        <v>207.96950000000001</v>
      </c>
      <c r="L292" s="59">
        <f t="shared" si="26"/>
        <v>207.96950000000001</v>
      </c>
      <c r="M292" s="59">
        <f t="shared" si="27"/>
        <v>207.96950000000001</v>
      </c>
      <c r="N292" s="59">
        <f t="shared" si="28"/>
        <v>0</v>
      </c>
      <c r="O292" s="59">
        <f t="shared" si="29"/>
        <v>4783.2985000000008</v>
      </c>
      <c r="P292" s="30" t="s">
        <v>4222</v>
      </c>
      <c r="Q292" s="30" t="s">
        <v>4221</v>
      </c>
      <c r="R292" s="30" t="s">
        <v>2773</v>
      </c>
      <c r="S292" s="30" t="s">
        <v>3308</v>
      </c>
      <c r="T292" s="30" t="s">
        <v>4223</v>
      </c>
      <c r="U292" s="61">
        <v>4038653469314</v>
      </c>
      <c r="V292" s="67">
        <v>0.22</v>
      </c>
    </row>
    <row r="293" spans="1:22" s="63" customFormat="1" x14ac:dyDescent="0.25">
      <c r="A293" s="30" t="s">
        <v>4224</v>
      </c>
      <c r="B293" s="30" t="s">
        <v>2770</v>
      </c>
      <c r="C293" s="60" t="s">
        <v>2768</v>
      </c>
      <c r="D293" s="62">
        <v>211.11279999999999</v>
      </c>
      <c r="E293" s="60">
        <v>20</v>
      </c>
      <c r="F293" s="60">
        <v>1</v>
      </c>
      <c r="G293" s="60">
        <v>1</v>
      </c>
      <c r="H293" s="60">
        <v>1</v>
      </c>
      <c r="I293" s="60"/>
      <c r="J293" s="59">
        <f t="shared" si="24"/>
        <v>4222.2559999999994</v>
      </c>
      <c r="K293" s="59">
        <f t="shared" si="25"/>
        <v>211.11279999999999</v>
      </c>
      <c r="L293" s="59">
        <f t="shared" si="26"/>
        <v>211.11279999999999</v>
      </c>
      <c r="M293" s="59">
        <f t="shared" si="27"/>
        <v>211.11279999999999</v>
      </c>
      <c r="N293" s="59">
        <f t="shared" si="28"/>
        <v>0</v>
      </c>
      <c r="O293" s="59">
        <f t="shared" si="29"/>
        <v>4855.594399999999</v>
      </c>
      <c r="P293" s="30" t="s">
        <v>4224</v>
      </c>
      <c r="Q293" s="30" t="s">
        <v>4225</v>
      </c>
      <c r="R293" s="30" t="s">
        <v>2773</v>
      </c>
      <c r="S293" s="30" t="s">
        <v>4226</v>
      </c>
      <c r="T293" s="30" t="s">
        <v>4227</v>
      </c>
      <c r="U293" s="61">
        <v>4038653180448</v>
      </c>
      <c r="V293" s="67">
        <v>0.22</v>
      </c>
    </row>
    <row r="294" spans="1:22" s="63" customFormat="1" x14ac:dyDescent="0.25">
      <c r="A294" s="30" t="s">
        <v>4228</v>
      </c>
      <c r="B294" s="30" t="s">
        <v>2770</v>
      </c>
      <c r="C294" s="60" t="s">
        <v>2768</v>
      </c>
      <c r="D294" s="62">
        <v>211.11279999999999</v>
      </c>
      <c r="E294" s="60">
        <v>20</v>
      </c>
      <c r="F294" s="60">
        <v>1</v>
      </c>
      <c r="G294" s="60">
        <v>1</v>
      </c>
      <c r="H294" s="60">
        <v>1</v>
      </c>
      <c r="I294" s="60"/>
      <c r="J294" s="59">
        <f t="shared" si="24"/>
        <v>4222.2559999999994</v>
      </c>
      <c r="K294" s="59">
        <f t="shared" si="25"/>
        <v>211.11279999999999</v>
      </c>
      <c r="L294" s="59">
        <f t="shared" si="26"/>
        <v>211.11279999999999</v>
      </c>
      <c r="M294" s="59">
        <f t="shared" si="27"/>
        <v>211.11279999999999</v>
      </c>
      <c r="N294" s="59">
        <f t="shared" si="28"/>
        <v>0</v>
      </c>
      <c r="O294" s="59">
        <f t="shared" si="29"/>
        <v>4855.594399999999</v>
      </c>
      <c r="P294" s="30" t="s">
        <v>4228</v>
      </c>
      <c r="Q294" s="30" t="s">
        <v>4229</v>
      </c>
      <c r="R294" s="30" t="s">
        <v>2773</v>
      </c>
      <c r="S294" s="30" t="s">
        <v>4226</v>
      </c>
      <c r="T294" s="30" t="s">
        <v>4230</v>
      </c>
      <c r="U294" s="61">
        <v>4038653180455</v>
      </c>
      <c r="V294" s="67">
        <v>0.22</v>
      </c>
    </row>
    <row r="295" spans="1:22" s="63" customFormat="1" x14ac:dyDescent="0.25">
      <c r="A295" s="30" t="s">
        <v>4231</v>
      </c>
      <c r="B295" s="30" t="s">
        <v>2770</v>
      </c>
      <c r="C295" s="60" t="s">
        <v>2768</v>
      </c>
      <c r="D295" s="62">
        <v>211.11279999999999</v>
      </c>
      <c r="E295" s="60">
        <v>20</v>
      </c>
      <c r="F295" s="60">
        <v>1</v>
      </c>
      <c r="G295" s="60">
        <v>1</v>
      </c>
      <c r="H295" s="60">
        <v>1</v>
      </c>
      <c r="I295" s="60"/>
      <c r="J295" s="59">
        <f t="shared" si="24"/>
        <v>4222.2559999999994</v>
      </c>
      <c r="K295" s="59">
        <f t="shared" si="25"/>
        <v>211.11279999999999</v>
      </c>
      <c r="L295" s="59">
        <f t="shared" si="26"/>
        <v>211.11279999999999</v>
      </c>
      <c r="M295" s="59">
        <f t="shared" si="27"/>
        <v>211.11279999999999</v>
      </c>
      <c r="N295" s="59">
        <f t="shared" si="28"/>
        <v>0</v>
      </c>
      <c r="O295" s="59">
        <f t="shared" si="29"/>
        <v>4855.594399999999</v>
      </c>
      <c r="P295" s="30" t="s">
        <v>4231</v>
      </c>
      <c r="Q295" s="30" t="s">
        <v>4232</v>
      </c>
      <c r="R295" s="30" t="s">
        <v>2773</v>
      </c>
      <c r="S295" s="30" t="s">
        <v>4226</v>
      </c>
      <c r="T295" s="30" t="s">
        <v>4233</v>
      </c>
      <c r="U295" s="61">
        <v>4038653180462</v>
      </c>
      <c r="V295" s="67">
        <v>0.22</v>
      </c>
    </row>
    <row r="296" spans="1:22" s="63" customFormat="1" x14ac:dyDescent="0.25">
      <c r="A296" s="30" t="s">
        <v>4234</v>
      </c>
      <c r="B296" s="30" t="s">
        <v>2770</v>
      </c>
      <c r="C296" s="60" t="s">
        <v>2768</v>
      </c>
      <c r="D296" s="62">
        <v>211.11279999999999</v>
      </c>
      <c r="E296" s="60">
        <v>20</v>
      </c>
      <c r="F296" s="60">
        <v>1</v>
      </c>
      <c r="G296" s="60">
        <v>1</v>
      </c>
      <c r="H296" s="60">
        <v>1</v>
      </c>
      <c r="I296" s="60"/>
      <c r="J296" s="59">
        <f t="shared" si="24"/>
        <v>4222.2559999999994</v>
      </c>
      <c r="K296" s="59">
        <f t="shared" si="25"/>
        <v>211.11279999999999</v>
      </c>
      <c r="L296" s="59">
        <f t="shared" si="26"/>
        <v>211.11279999999999</v>
      </c>
      <c r="M296" s="59">
        <f t="shared" si="27"/>
        <v>211.11279999999999</v>
      </c>
      <c r="N296" s="59">
        <f t="shared" si="28"/>
        <v>0</v>
      </c>
      <c r="O296" s="59">
        <f t="shared" si="29"/>
        <v>4855.594399999999</v>
      </c>
      <c r="P296" s="30" t="s">
        <v>4234</v>
      </c>
      <c r="Q296" s="30" t="s">
        <v>4235</v>
      </c>
      <c r="R296" s="30" t="s">
        <v>2773</v>
      </c>
      <c r="S296" s="30" t="s">
        <v>4226</v>
      </c>
      <c r="T296" s="30" t="s">
        <v>4236</v>
      </c>
      <c r="U296" s="61">
        <v>4038653180479</v>
      </c>
      <c r="V296" s="67">
        <v>0.22</v>
      </c>
    </row>
    <row r="297" spans="1:22" s="63" customFormat="1" x14ac:dyDescent="0.25">
      <c r="A297" s="30" t="s">
        <v>4237</v>
      </c>
      <c r="B297" s="30" t="s">
        <v>2770</v>
      </c>
      <c r="C297" s="60" t="s">
        <v>2768</v>
      </c>
      <c r="D297" s="62">
        <v>212.94890000000001</v>
      </c>
      <c r="E297" s="60">
        <v>40</v>
      </c>
      <c r="F297" s="60">
        <v>1</v>
      </c>
      <c r="G297" s="60">
        <v>1</v>
      </c>
      <c r="H297" s="60">
        <v>1</v>
      </c>
      <c r="I297" s="60"/>
      <c r="J297" s="59">
        <f t="shared" si="24"/>
        <v>8517.9560000000001</v>
      </c>
      <c r="K297" s="59">
        <f t="shared" si="25"/>
        <v>212.94890000000001</v>
      </c>
      <c r="L297" s="59">
        <f t="shared" si="26"/>
        <v>212.94890000000001</v>
      </c>
      <c r="M297" s="59">
        <f t="shared" si="27"/>
        <v>212.94890000000001</v>
      </c>
      <c r="N297" s="59">
        <f t="shared" si="28"/>
        <v>0</v>
      </c>
      <c r="O297" s="59">
        <f t="shared" si="29"/>
        <v>9156.8026999999984</v>
      </c>
      <c r="P297" s="30" t="s">
        <v>4239</v>
      </c>
      <c r="Q297" s="30" t="s">
        <v>4238</v>
      </c>
      <c r="R297" s="30" t="s">
        <v>2773</v>
      </c>
      <c r="S297" s="30" t="s">
        <v>640</v>
      </c>
      <c r="T297" s="30" t="s">
        <v>4240</v>
      </c>
      <c r="U297" s="61">
        <v>4038653052622</v>
      </c>
      <c r="V297" s="67">
        <v>0.22</v>
      </c>
    </row>
    <row r="298" spans="1:22" s="63" customFormat="1" x14ac:dyDescent="0.25">
      <c r="A298" s="30" t="s">
        <v>4241</v>
      </c>
      <c r="B298" s="30" t="s">
        <v>2770</v>
      </c>
      <c r="C298" s="60" t="s">
        <v>2768</v>
      </c>
      <c r="D298" s="62">
        <v>214.35499999999999</v>
      </c>
      <c r="E298" s="60">
        <v>20</v>
      </c>
      <c r="F298" s="60">
        <v>1</v>
      </c>
      <c r="G298" s="60">
        <v>1</v>
      </c>
      <c r="H298" s="60">
        <v>1</v>
      </c>
      <c r="I298" s="60"/>
      <c r="J298" s="59">
        <f t="shared" si="24"/>
        <v>4287.0999999999995</v>
      </c>
      <c r="K298" s="59">
        <f t="shared" si="25"/>
        <v>214.35499999999999</v>
      </c>
      <c r="L298" s="59">
        <f t="shared" si="26"/>
        <v>214.35499999999999</v>
      </c>
      <c r="M298" s="59">
        <f t="shared" si="27"/>
        <v>214.35499999999999</v>
      </c>
      <c r="N298" s="59">
        <f t="shared" si="28"/>
        <v>0</v>
      </c>
      <c r="O298" s="59">
        <f t="shared" si="29"/>
        <v>4930.1649999999981</v>
      </c>
      <c r="P298" s="30" t="s">
        <v>4241</v>
      </c>
      <c r="Q298" s="30" t="s">
        <v>4242</v>
      </c>
      <c r="R298" s="30" t="s">
        <v>2773</v>
      </c>
      <c r="S298" s="30" t="s">
        <v>640</v>
      </c>
      <c r="T298" s="30" t="s">
        <v>4243</v>
      </c>
      <c r="U298" s="61">
        <v>4038653177370</v>
      </c>
      <c r="V298" s="67">
        <v>0.22</v>
      </c>
    </row>
    <row r="299" spans="1:22" s="63" customFormat="1" x14ac:dyDescent="0.25">
      <c r="A299" s="30" t="s">
        <v>4244</v>
      </c>
      <c r="B299" s="30" t="s">
        <v>2770</v>
      </c>
      <c r="C299" s="60" t="s">
        <v>2768</v>
      </c>
      <c r="D299" s="62">
        <v>219.52359999999999</v>
      </c>
      <c r="E299" s="60">
        <v>40</v>
      </c>
      <c r="F299" s="60">
        <v>1</v>
      </c>
      <c r="G299" s="60">
        <v>1</v>
      </c>
      <c r="H299" s="60">
        <v>1</v>
      </c>
      <c r="I299" s="60"/>
      <c r="J299" s="59">
        <f t="shared" si="24"/>
        <v>8780.9439999999995</v>
      </c>
      <c r="K299" s="59">
        <f t="shared" si="25"/>
        <v>219.52359999999999</v>
      </c>
      <c r="L299" s="59">
        <f t="shared" si="26"/>
        <v>219.52359999999999</v>
      </c>
      <c r="M299" s="59">
        <f t="shared" si="27"/>
        <v>219.52359999999999</v>
      </c>
      <c r="N299" s="59">
        <f t="shared" si="28"/>
        <v>0</v>
      </c>
      <c r="O299" s="59">
        <f t="shared" si="29"/>
        <v>9439.5148000000008</v>
      </c>
      <c r="P299" s="30" t="s">
        <v>4246</v>
      </c>
      <c r="Q299" s="30" t="s">
        <v>4245</v>
      </c>
      <c r="R299" s="30" t="s">
        <v>2773</v>
      </c>
      <c r="S299" s="30" t="s">
        <v>2957</v>
      </c>
      <c r="T299" s="30" t="s">
        <v>4247</v>
      </c>
      <c r="U299" s="61">
        <v>4038653179282</v>
      </c>
      <c r="V299" s="67">
        <v>0.22</v>
      </c>
    </row>
    <row r="300" spans="1:22" s="63" customFormat="1" x14ac:dyDescent="0.25">
      <c r="A300" s="30" t="s">
        <v>4248</v>
      </c>
      <c r="B300" s="30" t="s">
        <v>2770</v>
      </c>
      <c r="C300" s="60" t="s">
        <v>2768</v>
      </c>
      <c r="D300" s="62">
        <v>227.92580000000001</v>
      </c>
      <c r="E300" s="60">
        <v>20</v>
      </c>
      <c r="F300" s="60">
        <v>1</v>
      </c>
      <c r="G300" s="60">
        <v>1</v>
      </c>
      <c r="H300" s="60">
        <v>1</v>
      </c>
      <c r="I300" s="60"/>
      <c r="J300" s="59">
        <f t="shared" si="24"/>
        <v>4558.5160000000005</v>
      </c>
      <c r="K300" s="59">
        <f t="shared" si="25"/>
        <v>227.92580000000001</v>
      </c>
      <c r="L300" s="59">
        <f t="shared" si="26"/>
        <v>227.92580000000001</v>
      </c>
      <c r="M300" s="59">
        <f t="shared" si="27"/>
        <v>227.92580000000001</v>
      </c>
      <c r="N300" s="59">
        <f t="shared" si="28"/>
        <v>0</v>
      </c>
      <c r="O300" s="59">
        <f t="shared" si="29"/>
        <v>5242.2934000000005</v>
      </c>
      <c r="P300" s="30" t="s">
        <v>4248</v>
      </c>
      <c r="Q300" s="30" t="s">
        <v>4249</v>
      </c>
      <c r="R300" s="30" t="s">
        <v>2773</v>
      </c>
      <c r="S300" s="30" t="s">
        <v>4150</v>
      </c>
      <c r="T300" s="30" t="s">
        <v>4250</v>
      </c>
      <c r="U300" s="61">
        <v>4038653180493</v>
      </c>
      <c r="V300" s="67">
        <v>0.22</v>
      </c>
    </row>
    <row r="301" spans="1:22" s="63" customFormat="1" x14ac:dyDescent="0.25">
      <c r="A301" s="30" t="s">
        <v>4251</v>
      </c>
      <c r="B301" s="30" t="s">
        <v>2770</v>
      </c>
      <c r="C301" s="60" t="s">
        <v>2768</v>
      </c>
      <c r="D301" s="62">
        <v>229.33189999999999</v>
      </c>
      <c r="E301" s="60">
        <v>20</v>
      </c>
      <c r="F301" s="60">
        <v>1</v>
      </c>
      <c r="G301" s="60">
        <v>1</v>
      </c>
      <c r="H301" s="60">
        <v>1</v>
      </c>
      <c r="I301" s="60"/>
      <c r="J301" s="59">
        <f t="shared" si="24"/>
        <v>4586.6379999999999</v>
      </c>
      <c r="K301" s="59">
        <f t="shared" si="25"/>
        <v>229.33189999999999</v>
      </c>
      <c r="L301" s="59">
        <f t="shared" si="26"/>
        <v>229.33189999999999</v>
      </c>
      <c r="M301" s="59">
        <f t="shared" si="27"/>
        <v>229.33189999999999</v>
      </c>
      <c r="N301" s="59">
        <f t="shared" si="28"/>
        <v>0</v>
      </c>
      <c r="O301" s="59">
        <f t="shared" si="29"/>
        <v>5274.6337000000003</v>
      </c>
      <c r="P301" s="30" t="s">
        <v>4253</v>
      </c>
      <c r="Q301" s="30" t="s">
        <v>4252</v>
      </c>
      <c r="R301" s="30" t="s">
        <v>2773</v>
      </c>
      <c r="S301" s="30" t="s">
        <v>4207</v>
      </c>
      <c r="T301" s="30" t="s">
        <v>4254</v>
      </c>
      <c r="U301" s="61">
        <v>4038653053308</v>
      </c>
      <c r="V301" s="67">
        <v>0.22</v>
      </c>
    </row>
    <row r="302" spans="1:22" s="63" customFormat="1" ht="45" x14ac:dyDescent="0.25">
      <c r="A302" s="30" t="s">
        <v>4255</v>
      </c>
      <c r="B302" s="30" t="s">
        <v>2771</v>
      </c>
      <c r="C302" s="60" t="s">
        <v>2768</v>
      </c>
      <c r="D302" s="59">
        <v>156.87</v>
      </c>
      <c r="E302" s="60">
        <v>20</v>
      </c>
      <c r="F302" s="60">
        <v>1</v>
      </c>
      <c r="G302" s="60">
        <v>1</v>
      </c>
      <c r="H302" s="60">
        <v>1</v>
      </c>
      <c r="I302" s="60"/>
      <c r="J302" s="59">
        <f t="shared" si="24"/>
        <v>3137.4</v>
      </c>
      <c r="K302" s="59">
        <f t="shared" si="25"/>
        <v>156.87</v>
      </c>
      <c r="L302" s="59">
        <f t="shared" si="26"/>
        <v>156.87</v>
      </c>
      <c r="M302" s="59">
        <f t="shared" si="27"/>
        <v>156.87</v>
      </c>
      <c r="N302" s="59">
        <f t="shared" si="28"/>
        <v>0</v>
      </c>
      <c r="O302" s="59">
        <f t="shared" si="29"/>
        <v>3608.0099999999998</v>
      </c>
      <c r="P302" s="30" t="s">
        <v>5047</v>
      </c>
      <c r="Q302" s="30" t="s">
        <v>5048</v>
      </c>
      <c r="R302" s="30" t="s">
        <v>18</v>
      </c>
      <c r="S302" s="30" t="s">
        <v>5049</v>
      </c>
      <c r="T302" s="30" t="s">
        <v>20</v>
      </c>
      <c r="U302" s="61"/>
      <c r="V302" s="67">
        <v>0.22</v>
      </c>
    </row>
    <row r="303" spans="1:22" s="63" customFormat="1" ht="30" x14ac:dyDescent="0.25">
      <c r="A303" s="30" t="s">
        <v>4256</v>
      </c>
      <c r="B303" s="30" t="s">
        <v>2770</v>
      </c>
      <c r="C303" s="60" t="s">
        <v>2768</v>
      </c>
      <c r="D303" s="62">
        <v>239.66480000000001</v>
      </c>
      <c r="E303" s="60">
        <v>20</v>
      </c>
      <c r="F303" s="60">
        <v>1</v>
      </c>
      <c r="G303" s="60">
        <v>1</v>
      </c>
      <c r="H303" s="60">
        <v>1</v>
      </c>
      <c r="I303" s="60"/>
      <c r="J303" s="59">
        <f t="shared" si="24"/>
        <v>4793.2960000000003</v>
      </c>
      <c r="K303" s="59">
        <f t="shared" si="25"/>
        <v>239.66480000000001</v>
      </c>
      <c r="L303" s="59">
        <f t="shared" si="26"/>
        <v>239.66480000000001</v>
      </c>
      <c r="M303" s="59">
        <f t="shared" si="27"/>
        <v>239.66480000000001</v>
      </c>
      <c r="N303" s="59">
        <f t="shared" si="28"/>
        <v>0</v>
      </c>
      <c r="O303" s="59">
        <f t="shared" si="29"/>
        <v>5512.2904000000017</v>
      </c>
      <c r="P303" s="30" t="s">
        <v>4258</v>
      </c>
      <c r="Q303" s="30" t="s">
        <v>4257</v>
      </c>
      <c r="R303" s="30" t="s">
        <v>2773</v>
      </c>
      <c r="S303" s="30" t="s">
        <v>640</v>
      </c>
      <c r="T303" s="30" t="s">
        <v>4259</v>
      </c>
      <c r="U303" s="61">
        <v>4038653177424</v>
      </c>
      <c r="V303" s="67">
        <v>0.22</v>
      </c>
    </row>
    <row r="304" spans="1:22" s="63" customFormat="1" ht="30" x14ac:dyDescent="0.25">
      <c r="A304" s="30" t="s">
        <v>4260</v>
      </c>
      <c r="B304" s="30" t="s">
        <v>2770</v>
      </c>
      <c r="C304" s="60" t="s">
        <v>2768</v>
      </c>
      <c r="D304" s="62">
        <v>239.66480000000001</v>
      </c>
      <c r="E304" s="60">
        <v>20</v>
      </c>
      <c r="F304" s="60">
        <v>1</v>
      </c>
      <c r="G304" s="60">
        <v>1</v>
      </c>
      <c r="H304" s="60">
        <v>1</v>
      </c>
      <c r="I304" s="60"/>
      <c r="J304" s="59">
        <f t="shared" si="24"/>
        <v>4793.2960000000003</v>
      </c>
      <c r="K304" s="59">
        <f t="shared" si="25"/>
        <v>239.66480000000001</v>
      </c>
      <c r="L304" s="59">
        <f t="shared" si="26"/>
        <v>239.66480000000001</v>
      </c>
      <c r="M304" s="59">
        <f t="shared" si="27"/>
        <v>239.66480000000001</v>
      </c>
      <c r="N304" s="59">
        <f t="shared" si="28"/>
        <v>0</v>
      </c>
      <c r="O304" s="59">
        <f t="shared" si="29"/>
        <v>5512.2904000000017</v>
      </c>
      <c r="P304" s="30" t="s">
        <v>4258</v>
      </c>
      <c r="Q304" s="30" t="s">
        <v>4261</v>
      </c>
      <c r="R304" s="30" t="s">
        <v>2773</v>
      </c>
      <c r="S304" s="30" t="s">
        <v>640</v>
      </c>
      <c r="T304" s="30" t="s">
        <v>4262</v>
      </c>
      <c r="U304" s="61">
        <v>4038653177431</v>
      </c>
      <c r="V304" s="67">
        <v>0.22</v>
      </c>
    </row>
    <row r="305" spans="1:22" s="63" customFormat="1" ht="45" x14ac:dyDescent="0.25">
      <c r="A305" s="30" t="s">
        <v>4263</v>
      </c>
      <c r="B305" s="30" t="s">
        <v>2771</v>
      </c>
      <c r="C305" s="60" t="s">
        <v>2768</v>
      </c>
      <c r="D305" s="59">
        <v>43.92</v>
      </c>
      <c r="E305" s="60">
        <v>20</v>
      </c>
      <c r="F305" s="60">
        <v>1</v>
      </c>
      <c r="G305" s="60">
        <v>1</v>
      </c>
      <c r="H305" s="60">
        <v>1</v>
      </c>
      <c r="I305" s="60">
        <v>2</v>
      </c>
      <c r="J305" s="59">
        <f t="shared" si="24"/>
        <v>878.40000000000009</v>
      </c>
      <c r="K305" s="59">
        <f t="shared" si="25"/>
        <v>43.92</v>
      </c>
      <c r="L305" s="59">
        <f t="shared" si="26"/>
        <v>43.92</v>
      </c>
      <c r="M305" s="59">
        <f t="shared" si="27"/>
        <v>43.92</v>
      </c>
      <c r="N305" s="59">
        <f t="shared" si="28"/>
        <v>87.84</v>
      </c>
      <c r="O305" s="59">
        <f t="shared" si="29"/>
        <v>1098</v>
      </c>
      <c r="P305" s="30" t="s">
        <v>5050</v>
      </c>
      <c r="Q305" s="30" t="s">
        <v>5051</v>
      </c>
      <c r="R305" s="30" t="s">
        <v>18</v>
      </c>
      <c r="S305" s="30" t="s">
        <v>2237</v>
      </c>
      <c r="T305" s="30" t="s">
        <v>20</v>
      </c>
      <c r="U305" s="61"/>
      <c r="V305" s="67">
        <v>0.22</v>
      </c>
    </row>
    <row r="306" spans="1:22" s="63" customFormat="1" ht="45" x14ac:dyDescent="0.25">
      <c r="A306" s="30" t="s">
        <v>4264</v>
      </c>
      <c r="B306" s="30" t="s">
        <v>2771</v>
      </c>
      <c r="C306" s="60" t="s">
        <v>2768</v>
      </c>
      <c r="D306" s="59">
        <v>11.35</v>
      </c>
      <c r="E306" s="60">
        <v>20</v>
      </c>
      <c r="F306" s="60">
        <v>1</v>
      </c>
      <c r="G306" s="60">
        <v>1</v>
      </c>
      <c r="H306" s="60">
        <v>1</v>
      </c>
      <c r="I306" s="60">
        <v>2</v>
      </c>
      <c r="J306" s="59">
        <f t="shared" si="24"/>
        <v>227</v>
      </c>
      <c r="K306" s="59">
        <f t="shared" si="25"/>
        <v>11.35</v>
      </c>
      <c r="L306" s="59">
        <f t="shared" si="26"/>
        <v>11.35</v>
      </c>
      <c r="M306" s="59">
        <f t="shared" si="27"/>
        <v>11.35</v>
      </c>
      <c r="N306" s="59">
        <f t="shared" si="28"/>
        <v>22.7</v>
      </c>
      <c r="O306" s="59">
        <f t="shared" si="29"/>
        <v>283.75</v>
      </c>
      <c r="P306" s="30" t="s">
        <v>5052</v>
      </c>
      <c r="Q306" s="30" t="s">
        <v>5053</v>
      </c>
      <c r="R306" s="30" t="s">
        <v>18</v>
      </c>
      <c r="S306" s="30" t="s">
        <v>1954</v>
      </c>
      <c r="T306" s="30" t="s">
        <v>20</v>
      </c>
      <c r="U306" s="61"/>
      <c r="V306" s="67">
        <v>0.22</v>
      </c>
    </row>
    <row r="307" spans="1:22" x14ac:dyDescent="0.25">
      <c r="A307" s="11" t="s">
        <v>4265</v>
      </c>
      <c r="B307" s="11" t="s">
        <v>2770</v>
      </c>
      <c r="C307" s="12" t="s">
        <v>2768</v>
      </c>
      <c r="D307" s="42">
        <v>242.88120000000001</v>
      </c>
      <c r="E307" s="12">
        <v>40</v>
      </c>
      <c r="F307" s="12">
        <v>1</v>
      </c>
      <c r="G307" s="12">
        <v>1</v>
      </c>
      <c r="H307" s="12">
        <v>1</v>
      </c>
      <c r="I307" s="12"/>
      <c r="J307" s="43">
        <f t="shared" si="24"/>
        <v>9715.2479999999996</v>
      </c>
      <c r="K307" s="43">
        <f t="shared" si="25"/>
        <v>242.88120000000001</v>
      </c>
      <c r="L307" s="43">
        <f t="shared" si="26"/>
        <v>242.88120000000001</v>
      </c>
      <c r="M307" s="43">
        <f t="shared" si="27"/>
        <v>242.88120000000001</v>
      </c>
      <c r="N307" s="43">
        <f t="shared" si="28"/>
        <v>0</v>
      </c>
      <c r="O307" s="43">
        <f t="shared" si="29"/>
        <v>10443.891599999999</v>
      </c>
      <c r="P307" s="11" t="s">
        <v>4265</v>
      </c>
      <c r="Q307" s="11" t="s">
        <v>4266</v>
      </c>
      <c r="R307" s="11" t="s">
        <v>2773</v>
      </c>
      <c r="S307" s="11" t="s">
        <v>4267</v>
      </c>
      <c r="T307" s="11" t="s">
        <v>4268</v>
      </c>
      <c r="U307" s="44">
        <v>4038653179121</v>
      </c>
      <c r="V307" s="67">
        <v>0.22</v>
      </c>
    </row>
    <row r="308" spans="1:22" x14ac:dyDescent="0.25">
      <c r="A308" s="11" t="s">
        <v>4269</v>
      </c>
      <c r="B308" s="11" t="s">
        <v>2770</v>
      </c>
      <c r="C308" s="12" t="s">
        <v>2768</v>
      </c>
      <c r="D308" s="42">
        <v>246.6609</v>
      </c>
      <c r="E308" s="12">
        <v>40</v>
      </c>
      <c r="F308" s="12">
        <v>1</v>
      </c>
      <c r="G308" s="12">
        <v>1</v>
      </c>
      <c r="H308" s="12">
        <v>1</v>
      </c>
      <c r="I308" s="12"/>
      <c r="J308" s="43">
        <f t="shared" si="24"/>
        <v>9866.4359999999997</v>
      </c>
      <c r="K308" s="43">
        <f t="shared" si="25"/>
        <v>246.6609</v>
      </c>
      <c r="L308" s="43">
        <f t="shared" si="26"/>
        <v>246.6609</v>
      </c>
      <c r="M308" s="43">
        <f t="shared" si="27"/>
        <v>246.6609</v>
      </c>
      <c r="N308" s="43">
        <f t="shared" si="28"/>
        <v>0</v>
      </c>
      <c r="O308" s="43">
        <f t="shared" si="29"/>
        <v>10606.418700000002</v>
      </c>
      <c r="P308" s="11" t="s">
        <v>4269</v>
      </c>
      <c r="Q308" s="11" t="s">
        <v>4270</v>
      </c>
      <c r="R308" s="11" t="s">
        <v>2773</v>
      </c>
      <c r="S308" s="11" t="s">
        <v>640</v>
      </c>
      <c r="T308" s="11" t="s">
        <v>4271</v>
      </c>
      <c r="U308" s="44">
        <v>4038653177417</v>
      </c>
      <c r="V308" s="67">
        <v>0.22</v>
      </c>
    </row>
    <row r="309" spans="1:22" ht="45" x14ac:dyDescent="0.25">
      <c r="A309" s="11" t="s">
        <v>4272</v>
      </c>
      <c r="B309" s="11" t="s">
        <v>2771</v>
      </c>
      <c r="C309" s="12" t="s">
        <v>2768</v>
      </c>
      <c r="D309" s="43">
        <v>92.84</v>
      </c>
      <c r="E309" s="12">
        <v>20</v>
      </c>
      <c r="F309" s="12">
        <v>1</v>
      </c>
      <c r="G309" s="12">
        <v>1</v>
      </c>
      <c r="H309" s="12">
        <v>1</v>
      </c>
      <c r="I309" s="12">
        <v>2</v>
      </c>
      <c r="J309" s="43">
        <f t="shared" si="24"/>
        <v>1856.8000000000002</v>
      </c>
      <c r="K309" s="43">
        <f t="shared" si="25"/>
        <v>92.84</v>
      </c>
      <c r="L309" s="43">
        <f t="shared" si="26"/>
        <v>92.84</v>
      </c>
      <c r="M309" s="43">
        <f t="shared" si="27"/>
        <v>92.84</v>
      </c>
      <c r="N309" s="43">
        <f t="shared" si="28"/>
        <v>185.68</v>
      </c>
      <c r="O309" s="43">
        <f t="shared" si="29"/>
        <v>2321</v>
      </c>
      <c r="P309" s="11" t="s">
        <v>5054</v>
      </c>
      <c r="Q309" s="11" t="s">
        <v>5055</v>
      </c>
      <c r="R309" s="11" t="s">
        <v>18</v>
      </c>
      <c r="S309" s="11" t="s">
        <v>5056</v>
      </c>
      <c r="T309" s="11" t="s">
        <v>20</v>
      </c>
      <c r="U309" s="44"/>
      <c r="V309" s="67">
        <v>0.22</v>
      </c>
    </row>
    <row r="310" spans="1:22" x14ac:dyDescent="0.25">
      <c r="A310" s="11" t="s">
        <v>4273</v>
      </c>
      <c r="B310" s="11" t="s">
        <v>2770</v>
      </c>
      <c r="C310" s="12" t="s">
        <v>2768</v>
      </c>
      <c r="D310" s="42">
        <v>292.27100000000002</v>
      </c>
      <c r="E310" s="12">
        <v>160</v>
      </c>
      <c r="F310" s="12">
        <v>1</v>
      </c>
      <c r="G310" s="12">
        <v>1</v>
      </c>
      <c r="H310" s="12">
        <v>1</v>
      </c>
      <c r="I310" s="12">
        <v>10</v>
      </c>
      <c r="J310" s="43">
        <f t="shared" si="24"/>
        <v>46763.360000000001</v>
      </c>
      <c r="K310" s="43">
        <f t="shared" si="25"/>
        <v>292.27100000000002</v>
      </c>
      <c r="L310" s="43">
        <f t="shared" si="26"/>
        <v>292.27100000000002</v>
      </c>
      <c r="M310" s="43">
        <f t="shared" si="27"/>
        <v>292.27100000000002</v>
      </c>
      <c r="N310" s="43">
        <f t="shared" si="28"/>
        <v>2922.71</v>
      </c>
      <c r="O310" s="43">
        <f t="shared" si="29"/>
        <v>50562.883000000002</v>
      </c>
      <c r="P310" s="11" t="s">
        <v>4273</v>
      </c>
      <c r="Q310" s="11" t="s">
        <v>4274</v>
      </c>
      <c r="R310" s="11" t="s">
        <v>2773</v>
      </c>
      <c r="S310" s="11" t="s">
        <v>2774</v>
      </c>
      <c r="T310" s="11" t="s">
        <v>4275</v>
      </c>
      <c r="U310" s="44">
        <v>4046964090837</v>
      </c>
      <c r="V310" s="67">
        <v>0.22</v>
      </c>
    </row>
    <row r="311" spans="1:22" x14ac:dyDescent="0.25">
      <c r="A311" s="11" t="s">
        <v>4276</v>
      </c>
      <c r="B311" s="11" t="s">
        <v>2770</v>
      </c>
      <c r="C311" s="12" t="s">
        <v>2768</v>
      </c>
      <c r="D311" s="42">
        <v>298.78980000000001</v>
      </c>
      <c r="E311" s="12">
        <v>40</v>
      </c>
      <c r="F311" s="12">
        <v>1</v>
      </c>
      <c r="G311" s="12">
        <v>1</v>
      </c>
      <c r="H311" s="12">
        <v>1</v>
      </c>
      <c r="I311" s="12"/>
      <c r="J311" s="43">
        <f t="shared" si="24"/>
        <v>11951.592000000001</v>
      </c>
      <c r="K311" s="43">
        <f t="shared" si="25"/>
        <v>298.78980000000001</v>
      </c>
      <c r="L311" s="43">
        <f t="shared" si="26"/>
        <v>298.78980000000001</v>
      </c>
      <c r="M311" s="43">
        <f t="shared" si="27"/>
        <v>298.78980000000001</v>
      </c>
      <c r="N311" s="43">
        <f t="shared" si="28"/>
        <v>0</v>
      </c>
      <c r="O311" s="43">
        <f t="shared" si="29"/>
        <v>12847.961400000002</v>
      </c>
      <c r="P311" s="11" t="s">
        <v>4278</v>
      </c>
      <c r="Q311" s="11" t="s">
        <v>4277</v>
      </c>
      <c r="R311" s="11" t="s">
        <v>2773</v>
      </c>
      <c r="S311" s="11" t="s">
        <v>4126</v>
      </c>
      <c r="T311" s="11" t="s">
        <v>4279</v>
      </c>
      <c r="U311" s="44">
        <v>4038653207374</v>
      </c>
      <c r="V311" s="67">
        <v>0.22</v>
      </c>
    </row>
    <row r="312" spans="1:22" x14ac:dyDescent="0.25">
      <c r="A312" s="11" t="s">
        <v>4280</v>
      </c>
      <c r="B312" s="11" t="s">
        <v>2770</v>
      </c>
      <c r="C312" s="12" t="s">
        <v>2768</v>
      </c>
      <c r="D312" s="42">
        <v>299.58100000000002</v>
      </c>
      <c r="E312" s="12">
        <v>40</v>
      </c>
      <c r="F312" s="12">
        <v>1</v>
      </c>
      <c r="G312" s="12">
        <v>1</v>
      </c>
      <c r="H312" s="12">
        <v>1</v>
      </c>
      <c r="I312" s="12"/>
      <c r="J312" s="43">
        <f t="shared" si="24"/>
        <v>11983.240000000002</v>
      </c>
      <c r="K312" s="43">
        <f t="shared" si="25"/>
        <v>299.58100000000002</v>
      </c>
      <c r="L312" s="43">
        <f t="shared" si="26"/>
        <v>299.58100000000002</v>
      </c>
      <c r="M312" s="43">
        <f t="shared" si="27"/>
        <v>299.58100000000002</v>
      </c>
      <c r="N312" s="43">
        <f t="shared" si="28"/>
        <v>0</v>
      </c>
      <c r="O312" s="43">
        <f t="shared" si="29"/>
        <v>12881.983000000002</v>
      </c>
      <c r="P312" s="11" t="s">
        <v>4280</v>
      </c>
      <c r="Q312" s="11" t="s">
        <v>4281</v>
      </c>
      <c r="R312" s="11" t="s">
        <v>2773</v>
      </c>
      <c r="S312" s="11" t="s">
        <v>4282</v>
      </c>
      <c r="T312" s="11" t="s">
        <v>4283</v>
      </c>
      <c r="U312" s="44">
        <v>4038653180264</v>
      </c>
      <c r="V312" s="67">
        <v>0.22</v>
      </c>
    </row>
    <row r="313" spans="1:22" x14ac:dyDescent="0.25">
      <c r="A313" s="11" t="s">
        <v>4284</v>
      </c>
      <c r="B313" s="11" t="s">
        <v>2770</v>
      </c>
      <c r="C313" s="12" t="s">
        <v>2768</v>
      </c>
      <c r="D313" s="42">
        <v>300.70760000000001</v>
      </c>
      <c r="E313" s="12">
        <v>40</v>
      </c>
      <c r="F313" s="12">
        <v>1</v>
      </c>
      <c r="G313" s="12">
        <v>1</v>
      </c>
      <c r="H313" s="12">
        <v>1</v>
      </c>
      <c r="I313" s="12"/>
      <c r="J313" s="43">
        <f t="shared" ref="J313:J365" si="30">$D313*E313</f>
        <v>12028.304</v>
      </c>
      <c r="K313" s="43">
        <f t="shared" ref="K313:K365" si="31">$D313*F313</f>
        <v>300.70760000000001</v>
      </c>
      <c r="L313" s="43">
        <f t="shared" ref="L313:L365" si="32">$D313*G313</f>
        <v>300.70760000000001</v>
      </c>
      <c r="M313" s="43">
        <f t="shared" ref="M313:M365" si="33">$D313*H313</f>
        <v>300.70760000000001</v>
      </c>
      <c r="N313" s="43">
        <f t="shared" ref="N313:N365" si="34">$D313*I313</f>
        <v>0</v>
      </c>
      <c r="O313" s="43">
        <f t="shared" ref="O313:O365" si="35">SUM(J313:N313)</f>
        <v>12930.426799999999</v>
      </c>
      <c r="P313" s="11" t="s">
        <v>4286</v>
      </c>
      <c r="Q313" s="11" t="s">
        <v>4285</v>
      </c>
      <c r="R313" s="11" t="s">
        <v>2773</v>
      </c>
      <c r="S313" s="11" t="s">
        <v>4024</v>
      </c>
      <c r="T313" s="11" t="s">
        <v>4287</v>
      </c>
      <c r="U313" s="44">
        <v>4038653207343</v>
      </c>
      <c r="V313" s="67">
        <v>0.22</v>
      </c>
    </row>
    <row r="314" spans="1:22" ht="45" x14ac:dyDescent="0.25">
      <c r="A314" s="11" t="s">
        <v>4288</v>
      </c>
      <c r="B314" s="11" t="s">
        <v>2771</v>
      </c>
      <c r="C314" s="12" t="s">
        <v>2768</v>
      </c>
      <c r="D314" s="43">
        <v>56.47</v>
      </c>
      <c r="E314" s="12">
        <v>20</v>
      </c>
      <c r="F314" s="12">
        <v>1</v>
      </c>
      <c r="G314" s="12">
        <v>1</v>
      </c>
      <c r="H314" s="12">
        <v>1</v>
      </c>
      <c r="I314" s="12">
        <v>2</v>
      </c>
      <c r="J314" s="43">
        <f t="shared" si="30"/>
        <v>1129.4000000000001</v>
      </c>
      <c r="K314" s="43">
        <f t="shared" si="31"/>
        <v>56.47</v>
      </c>
      <c r="L314" s="43">
        <f t="shared" si="32"/>
        <v>56.47</v>
      </c>
      <c r="M314" s="43">
        <f t="shared" si="33"/>
        <v>56.47</v>
      </c>
      <c r="N314" s="43">
        <f t="shared" si="34"/>
        <v>112.94</v>
      </c>
      <c r="O314" s="43">
        <f t="shared" si="35"/>
        <v>1411.7500000000002</v>
      </c>
      <c r="P314" s="11" t="s">
        <v>5057</v>
      </c>
      <c r="Q314" s="11" t="s">
        <v>5058</v>
      </c>
      <c r="R314" s="11" t="s">
        <v>18</v>
      </c>
      <c r="S314" s="11" t="s">
        <v>2142</v>
      </c>
      <c r="T314" s="11" t="s">
        <v>20</v>
      </c>
      <c r="U314" s="44"/>
      <c r="V314" s="67">
        <v>0.22</v>
      </c>
    </row>
    <row r="315" spans="1:22" x14ac:dyDescent="0.25">
      <c r="A315" s="11" t="s">
        <v>4289</v>
      </c>
      <c r="B315" s="11" t="s">
        <v>2770</v>
      </c>
      <c r="C315" s="12" t="s">
        <v>2768</v>
      </c>
      <c r="D315" s="42">
        <v>137.8623</v>
      </c>
      <c r="E315" s="12">
        <v>20</v>
      </c>
      <c r="F315" s="12">
        <v>1</v>
      </c>
      <c r="G315" s="12">
        <v>1</v>
      </c>
      <c r="H315" s="12">
        <v>1</v>
      </c>
      <c r="I315" s="12">
        <v>2</v>
      </c>
      <c r="J315" s="43">
        <f t="shared" si="30"/>
        <v>2757.2460000000001</v>
      </c>
      <c r="K315" s="43">
        <f t="shared" si="31"/>
        <v>137.8623</v>
      </c>
      <c r="L315" s="43">
        <f t="shared" si="32"/>
        <v>137.8623</v>
      </c>
      <c r="M315" s="43">
        <f t="shared" si="33"/>
        <v>137.8623</v>
      </c>
      <c r="N315" s="43">
        <f t="shared" si="34"/>
        <v>275.72460000000001</v>
      </c>
      <c r="O315" s="43">
        <f t="shared" si="35"/>
        <v>3446.5574999999994</v>
      </c>
      <c r="P315" s="11" t="s">
        <v>4290</v>
      </c>
      <c r="Q315" s="11" t="s">
        <v>4291</v>
      </c>
      <c r="R315" s="11" t="s">
        <v>2773</v>
      </c>
      <c r="S315" s="11" t="s">
        <v>3279</v>
      </c>
      <c r="T315" s="11" t="s">
        <v>4292</v>
      </c>
      <c r="U315" s="44">
        <v>4038653031696</v>
      </c>
      <c r="V315" s="67">
        <v>0.22</v>
      </c>
    </row>
    <row r="316" spans="1:22" x14ac:dyDescent="0.25">
      <c r="A316" s="11" t="s">
        <v>4293</v>
      </c>
      <c r="B316" s="11" t="s">
        <v>2770</v>
      </c>
      <c r="C316" s="12" t="s">
        <v>2768</v>
      </c>
      <c r="D316" s="42">
        <v>120.30110000000001</v>
      </c>
      <c r="E316" s="12">
        <v>20</v>
      </c>
      <c r="F316" s="12">
        <v>1</v>
      </c>
      <c r="G316" s="12">
        <v>1</v>
      </c>
      <c r="H316" s="12">
        <v>1</v>
      </c>
      <c r="I316" s="12">
        <v>2</v>
      </c>
      <c r="J316" s="43">
        <f t="shared" si="30"/>
        <v>2406.0219999999999</v>
      </c>
      <c r="K316" s="43">
        <f t="shared" si="31"/>
        <v>120.30110000000001</v>
      </c>
      <c r="L316" s="43">
        <f t="shared" si="32"/>
        <v>120.30110000000001</v>
      </c>
      <c r="M316" s="43">
        <f t="shared" si="33"/>
        <v>120.30110000000001</v>
      </c>
      <c r="N316" s="43">
        <f t="shared" si="34"/>
        <v>240.60220000000001</v>
      </c>
      <c r="O316" s="43">
        <f t="shared" si="35"/>
        <v>3007.5275000000001</v>
      </c>
      <c r="P316" s="11" t="s">
        <v>4023</v>
      </c>
      <c r="Q316" s="11" t="s">
        <v>4022</v>
      </c>
      <c r="R316" s="11" t="s">
        <v>2773</v>
      </c>
      <c r="S316" s="11" t="s">
        <v>4024</v>
      </c>
      <c r="T316" s="11" t="s">
        <v>4025</v>
      </c>
      <c r="U316" s="44">
        <v>4038653051359</v>
      </c>
      <c r="V316" s="67">
        <v>0.22</v>
      </c>
    </row>
    <row r="317" spans="1:22" ht="45" x14ac:dyDescent="0.25">
      <c r="A317" s="11" t="s">
        <v>4294</v>
      </c>
      <c r="B317" s="11" t="s">
        <v>2771</v>
      </c>
      <c r="C317" s="12" t="s">
        <v>2768</v>
      </c>
      <c r="D317" s="43">
        <v>62.21</v>
      </c>
      <c r="E317" s="12">
        <v>40</v>
      </c>
      <c r="F317" s="12">
        <v>1</v>
      </c>
      <c r="G317" s="12">
        <v>1</v>
      </c>
      <c r="H317" s="12">
        <v>1</v>
      </c>
      <c r="I317" s="12"/>
      <c r="J317" s="43">
        <f t="shared" si="30"/>
        <v>2488.4</v>
      </c>
      <c r="K317" s="43">
        <f t="shared" si="31"/>
        <v>62.21</v>
      </c>
      <c r="L317" s="43">
        <f t="shared" si="32"/>
        <v>62.21</v>
      </c>
      <c r="M317" s="43">
        <f t="shared" si="33"/>
        <v>62.21</v>
      </c>
      <c r="N317" s="43">
        <f t="shared" si="34"/>
        <v>0</v>
      </c>
      <c r="O317" s="43">
        <f t="shared" si="35"/>
        <v>2675.03</v>
      </c>
      <c r="P317" s="11" t="s">
        <v>5059</v>
      </c>
      <c r="Q317" s="11" t="s">
        <v>5060</v>
      </c>
      <c r="R317" s="11" t="s">
        <v>18</v>
      </c>
      <c r="S317" s="11" t="s">
        <v>1122</v>
      </c>
      <c r="T317" s="11" t="s">
        <v>20</v>
      </c>
      <c r="U317" s="44"/>
      <c r="V317" s="67">
        <v>0.22</v>
      </c>
    </row>
    <row r="318" spans="1:22" x14ac:dyDescent="0.25">
      <c r="A318" s="11" t="s">
        <v>4295</v>
      </c>
      <c r="B318" s="11" t="s">
        <v>2770</v>
      </c>
      <c r="C318" s="12" t="s">
        <v>2768</v>
      </c>
      <c r="D318" s="42">
        <v>146.17420000000001</v>
      </c>
      <c r="E318" s="12">
        <v>40</v>
      </c>
      <c r="F318" s="12">
        <v>1</v>
      </c>
      <c r="G318" s="12">
        <v>1</v>
      </c>
      <c r="H318" s="12">
        <v>1</v>
      </c>
      <c r="I318" s="12"/>
      <c r="J318" s="43">
        <f t="shared" si="30"/>
        <v>5846.9680000000008</v>
      </c>
      <c r="K318" s="43">
        <f t="shared" si="31"/>
        <v>146.17420000000001</v>
      </c>
      <c r="L318" s="43">
        <f t="shared" si="32"/>
        <v>146.17420000000001</v>
      </c>
      <c r="M318" s="43">
        <f t="shared" si="33"/>
        <v>146.17420000000001</v>
      </c>
      <c r="N318" s="43">
        <f t="shared" si="34"/>
        <v>0</v>
      </c>
      <c r="O318" s="43">
        <f t="shared" si="35"/>
        <v>6285.4906000000019</v>
      </c>
      <c r="P318" s="11" t="s">
        <v>4296</v>
      </c>
      <c r="Q318" s="11" t="s">
        <v>4297</v>
      </c>
      <c r="R318" s="11" t="s">
        <v>2773</v>
      </c>
      <c r="S318" s="11" t="s">
        <v>3279</v>
      </c>
      <c r="T318" s="11" t="s">
        <v>4298</v>
      </c>
      <c r="U318" s="44">
        <v>4038653031771</v>
      </c>
      <c r="V318" s="67">
        <v>0.22</v>
      </c>
    </row>
    <row r="319" spans="1:22" x14ac:dyDescent="0.25">
      <c r="A319" s="11" t="s">
        <v>4299</v>
      </c>
      <c r="B319" s="11" t="s">
        <v>2770</v>
      </c>
      <c r="C319" s="12" t="s">
        <v>2768</v>
      </c>
      <c r="D319" s="42">
        <v>343.89249999999998</v>
      </c>
      <c r="E319" s="12">
        <v>20</v>
      </c>
      <c r="F319" s="12">
        <v>1</v>
      </c>
      <c r="G319" s="12">
        <v>1</v>
      </c>
      <c r="H319" s="12">
        <v>1</v>
      </c>
      <c r="I319" s="12"/>
      <c r="J319" s="43">
        <f t="shared" si="30"/>
        <v>6877.8499999999995</v>
      </c>
      <c r="K319" s="43">
        <f t="shared" si="31"/>
        <v>343.89249999999998</v>
      </c>
      <c r="L319" s="43">
        <f t="shared" si="32"/>
        <v>343.89249999999998</v>
      </c>
      <c r="M319" s="43">
        <f t="shared" si="33"/>
        <v>343.89249999999998</v>
      </c>
      <c r="N319" s="43">
        <f t="shared" si="34"/>
        <v>0</v>
      </c>
      <c r="O319" s="43">
        <f t="shared" si="35"/>
        <v>7909.5274999999992</v>
      </c>
      <c r="P319" s="11" t="s">
        <v>4299</v>
      </c>
      <c r="Q319" s="11" t="s">
        <v>4300</v>
      </c>
      <c r="R319" s="11" t="s">
        <v>2773</v>
      </c>
      <c r="S319" s="11" t="s">
        <v>640</v>
      </c>
      <c r="T319" s="11" t="s">
        <v>4301</v>
      </c>
      <c r="U319" s="44">
        <v>4046964104596</v>
      </c>
      <c r="V319" s="67">
        <v>0.22</v>
      </c>
    </row>
    <row r="320" spans="1:22" x14ac:dyDescent="0.25">
      <c r="A320" s="11" t="s">
        <v>4302</v>
      </c>
      <c r="B320" s="11" t="s">
        <v>2770</v>
      </c>
      <c r="C320" s="12" t="s">
        <v>2768</v>
      </c>
      <c r="D320" s="42">
        <v>343.89249999999998</v>
      </c>
      <c r="E320" s="12">
        <v>20</v>
      </c>
      <c r="F320" s="12">
        <v>1</v>
      </c>
      <c r="G320" s="12">
        <v>1</v>
      </c>
      <c r="H320" s="12">
        <v>1</v>
      </c>
      <c r="I320" s="12"/>
      <c r="J320" s="43">
        <f t="shared" si="30"/>
        <v>6877.8499999999995</v>
      </c>
      <c r="K320" s="43">
        <f t="shared" si="31"/>
        <v>343.89249999999998</v>
      </c>
      <c r="L320" s="43">
        <f t="shared" si="32"/>
        <v>343.89249999999998</v>
      </c>
      <c r="M320" s="43">
        <f t="shared" si="33"/>
        <v>343.89249999999998</v>
      </c>
      <c r="N320" s="43">
        <f t="shared" si="34"/>
        <v>0</v>
      </c>
      <c r="O320" s="43">
        <f t="shared" si="35"/>
        <v>7909.5274999999992</v>
      </c>
      <c r="P320" s="11" t="s">
        <v>4304</v>
      </c>
      <c r="Q320" s="11" t="s">
        <v>4303</v>
      </c>
      <c r="R320" s="11" t="s">
        <v>2773</v>
      </c>
      <c r="S320" s="11" t="s">
        <v>640</v>
      </c>
      <c r="T320" s="11" t="s">
        <v>4305</v>
      </c>
      <c r="U320" s="44">
        <v>4046964105203</v>
      </c>
      <c r="V320" s="67">
        <v>0.22</v>
      </c>
    </row>
    <row r="321" spans="1:22" x14ac:dyDescent="0.25">
      <c r="A321" s="11" t="s">
        <v>4306</v>
      </c>
      <c r="B321" s="11" t="s">
        <v>2770</v>
      </c>
      <c r="C321" s="12" t="s">
        <v>2768</v>
      </c>
      <c r="D321" s="42">
        <v>343.89249999999998</v>
      </c>
      <c r="E321" s="12">
        <v>20</v>
      </c>
      <c r="F321" s="12">
        <v>1</v>
      </c>
      <c r="G321" s="12">
        <v>1</v>
      </c>
      <c r="H321" s="12">
        <v>1</v>
      </c>
      <c r="I321" s="12"/>
      <c r="J321" s="43">
        <f t="shared" si="30"/>
        <v>6877.8499999999995</v>
      </c>
      <c r="K321" s="43">
        <f t="shared" si="31"/>
        <v>343.89249999999998</v>
      </c>
      <c r="L321" s="43">
        <f t="shared" si="32"/>
        <v>343.89249999999998</v>
      </c>
      <c r="M321" s="43">
        <f t="shared" si="33"/>
        <v>343.89249999999998</v>
      </c>
      <c r="N321" s="43">
        <f t="shared" si="34"/>
        <v>0</v>
      </c>
      <c r="O321" s="43">
        <f t="shared" si="35"/>
        <v>7909.5274999999992</v>
      </c>
      <c r="P321" s="11" t="s">
        <v>4306</v>
      </c>
      <c r="Q321" s="11" t="s">
        <v>4307</v>
      </c>
      <c r="R321" s="11" t="s">
        <v>2773</v>
      </c>
      <c r="S321" s="11" t="s">
        <v>640</v>
      </c>
      <c r="T321" s="11" t="s">
        <v>4308</v>
      </c>
      <c r="U321" s="44">
        <v>4046964105234</v>
      </c>
      <c r="V321" s="67">
        <v>0.22</v>
      </c>
    </row>
    <row r="322" spans="1:22" x14ac:dyDescent="0.25">
      <c r="A322" s="11" t="s">
        <v>4309</v>
      </c>
      <c r="B322" s="11" t="s">
        <v>2770</v>
      </c>
      <c r="C322" s="12" t="s">
        <v>2768</v>
      </c>
      <c r="D322" s="42">
        <v>351.04340000000002</v>
      </c>
      <c r="E322" s="12">
        <v>20</v>
      </c>
      <c r="F322" s="12">
        <v>1</v>
      </c>
      <c r="G322" s="12">
        <v>1</v>
      </c>
      <c r="H322" s="12">
        <v>1</v>
      </c>
      <c r="I322" s="12"/>
      <c r="J322" s="43">
        <f t="shared" si="30"/>
        <v>7020.8680000000004</v>
      </c>
      <c r="K322" s="43">
        <f t="shared" si="31"/>
        <v>351.04340000000002</v>
      </c>
      <c r="L322" s="43">
        <f t="shared" si="32"/>
        <v>351.04340000000002</v>
      </c>
      <c r="M322" s="43">
        <f t="shared" si="33"/>
        <v>351.04340000000002</v>
      </c>
      <c r="N322" s="43">
        <f t="shared" si="34"/>
        <v>0</v>
      </c>
      <c r="O322" s="43">
        <f t="shared" si="35"/>
        <v>8073.9982000000018</v>
      </c>
      <c r="P322" s="11" t="s">
        <v>4311</v>
      </c>
      <c r="Q322" s="11" t="s">
        <v>4310</v>
      </c>
      <c r="R322" s="11" t="s">
        <v>2773</v>
      </c>
      <c r="S322" s="11" t="s">
        <v>640</v>
      </c>
      <c r="T322" s="11" t="s">
        <v>4312</v>
      </c>
      <c r="U322" s="44">
        <v>4038653177592</v>
      </c>
      <c r="V322" s="67">
        <v>0.22</v>
      </c>
    </row>
    <row r="323" spans="1:22" x14ac:dyDescent="0.25">
      <c r="A323" s="11" t="s">
        <v>4313</v>
      </c>
      <c r="B323" s="11" t="s">
        <v>2770</v>
      </c>
      <c r="C323" s="12" t="s">
        <v>2768</v>
      </c>
      <c r="D323" s="42">
        <v>351.04340000000002</v>
      </c>
      <c r="E323" s="12">
        <v>40</v>
      </c>
      <c r="F323" s="12">
        <v>1</v>
      </c>
      <c r="G323" s="12">
        <v>1</v>
      </c>
      <c r="H323" s="12">
        <v>1</v>
      </c>
      <c r="I323" s="12"/>
      <c r="J323" s="43">
        <f t="shared" si="30"/>
        <v>14041.736000000001</v>
      </c>
      <c r="K323" s="43">
        <f t="shared" si="31"/>
        <v>351.04340000000002</v>
      </c>
      <c r="L323" s="43">
        <f t="shared" si="32"/>
        <v>351.04340000000002</v>
      </c>
      <c r="M323" s="43">
        <f t="shared" si="33"/>
        <v>351.04340000000002</v>
      </c>
      <c r="N323" s="43">
        <f t="shared" si="34"/>
        <v>0</v>
      </c>
      <c r="O323" s="43">
        <f t="shared" si="35"/>
        <v>15094.866200000002</v>
      </c>
      <c r="P323" s="11" t="s">
        <v>4313</v>
      </c>
      <c r="Q323" s="11" t="s">
        <v>4314</v>
      </c>
      <c r="R323" s="11" t="s">
        <v>2773</v>
      </c>
      <c r="S323" s="11" t="s">
        <v>640</v>
      </c>
      <c r="T323" s="11" t="s">
        <v>4315</v>
      </c>
      <c r="U323" s="44">
        <v>4038653177608</v>
      </c>
      <c r="V323" s="67">
        <v>0.22</v>
      </c>
    </row>
    <row r="324" spans="1:22" x14ac:dyDescent="0.25">
      <c r="A324" s="11" t="s">
        <v>4316</v>
      </c>
      <c r="B324" s="11" t="s">
        <v>2770</v>
      </c>
      <c r="C324" s="12" t="s">
        <v>2768</v>
      </c>
      <c r="D324" s="42">
        <v>357.99220000000003</v>
      </c>
      <c r="E324" s="12">
        <v>20</v>
      </c>
      <c r="F324" s="12">
        <v>1</v>
      </c>
      <c r="G324" s="12">
        <v>1</v>
      </c>
      <c r="H324" s="12">
        <v>1</v>
      </c>
      <c r="I324" s="12"/>
      <c r="J324" s="43">
        <f t="shared" si="30"/>
        <v>7159.844000000001</v>
      </c>
      <c r="K324" s="43">
        <f t="shared" si="31"/>
        <v>357.99220000000003</v>
      </c>
      <c r="L324" s="43">
        <f t="shared" si="32"/>
        <v>357.99220000000003</v>
      </c>
      <c r="M324" s="43">
        <f t="shared" si="33"/>
        <v>357.99220000000003</v>
      </c>
      <c r="N324" s="43">
        <f t="shared" si="34"/>
        <v>0</v>
      </c>
      <c r="O324" s="43">
        <f t="shared" si="35"/>
        <v>8233.8206000000009</v>
      </c>
      <c r="P324" s="11" t="s">
        <v>4318</v>
      </c>
      <c r="Q324" s="11" t="s">
        <v>4317</v>
      </c>
      <c r="R324" s="11" t="s">
        <v>2773</v>
      </c>
      <c r="S324" s="11" t="s">
        <v>4150</v>
      </c>
      <c r="T324" s="11" t="s">
        <v>4319</v>
      </c>
      <c r="U324" s="44">
        <v>4038653180363</v>
      </c>
      <c r="V324" s="67">
        <v>0.22</v>
      </c>
    </row>
    <row r="325" spans="1:22" x14ac:dyDescent="0.25">
      <c r="A325" s="11" t="s">
        <v>4320</v>
      </c>
      <c r="B325" s="11" t="s">
        <v>2770</v>
      </c>
      <c r="C325" s="12" t="s">
        <v>2768</v>
      </c>
      <c r="D325" s="42">
        <v>120.30110000000001</v>
      </c>
      <c r="E325" s="12">
        <v>20</v>
      </c>
      <c r="F325" s="12">
        <v>1</v>
      </c>
      <c r="G325" s="12">
        <v>1</v>
      </c>
      <c r="H325" s="12">
        <v>1</v>
      </c>
      <c r="I325" s="12">
        <v>2</v>
      </c>
      <c r="J325" s="43">
        <f t="shared" si="30"/>
        <v>2406.0219999999999</v>
      </c>
      <c r="K325" s="43">
        <f t="shared" si="31"/>
        <v>120.30110000000001</v>
      </c>
      <c r="L325" s="43">
        <f t="shared" si="32"/>
        <v>120.30110000000001</v>
      </c>
      <c r="M325" s="43">
        <f t="shared" si="33"/>
        <v>120.30110000000001</v>
      </c>
      <c r="N325" s="43">
        <f t="shared" si="34"/>
        <v>240.60220000000001</v>
      </c>
      <c r="O325" s="43">
        <f t="shared" si="35"/>
        <v>3007.5275000000001</v>
      </c>
      <c r="P325" s="11" t="s">
        <v>4028</v>
      </c>
      <c r="Q325" s="11" t="s">
        <v>4027</v>
      </c>
      <c r="R325" s="11" t="s">
        <v>2773</v>
      </c>
      <c r="S325" s="11" t="s">
        <v>4024</v>
      </c>
      <c r="T325" s="11" t="s">
        <v>4029</v>
      </c>
      <c r="U325" s="44">
        <v>4038653051366</v>
      </c>
      <c r="V325" s="67">
        <v>0.22</v>
      </c>
    </row>
    <row r="326" spans="1:22" ht="45" x14ac:dyDescent="0.25">
      <c r="A326" s="11" t="s">
        <v>4321</v>
      </c>
      <c r="B326" s="11" t="s">
        <v>2771</v>
      </c>
      <c r="C326" s="12" t="s">
        <v>2768</v>
      </c>
      <c r="D326" s="43">
        <v>257.31</v>
      </c>
      <c r="E326" s="12">
        <v>20</v>
      </c>
      <c r="F326" s="12">
        <v>1</v>
      </c>
      <c r="G326" s="12">
        <v>1</v>
      </c>
      <c r="H326" s="12">
        <v>1</v>
      </c>
      <c r="I326" s="12">
        <v>2</v>
      </c>
      <c r="J326" s="43">
        <f t="shared" si="30"/>
        <v>5146.2</v>
      </c>
      <c r="K326" s="43">
        <f t="shared" si="31"/>
        <v>257.31</v>
      </c>
      <c r="L326" s="43">
        <f t="shared" si="32"/>
        <v>257.31</v>
      </c>
      <c r="M326" s="43">
        <f t="shared" si="33"/>
        <v>257.31</v>
      </c>
      <c r="N326" s="43">
        <f t="shared" si="34"/>
        <v>514.62</v>
      </c>
      <c r="O326" s="43">
        <f t="shared" si="35"/>
        <v>6432.7500000000009</v>
      </c>
      <c r="P326" s="11" t="s">
        <v>5061</v>
      </c>
      <c r="Q326" s="11" t="s">
        <v>5062</v>
      </c>
      <c r="R326" s="11" t="s">
        <v>18</v>
      </c>
      <c r="S326" s="11" t="s">
        <v>5063</v>
      </c>
      <c r="T326" s="11" t="s">
        <v>20</v>
      </c>
      <c r="U326" s="44"/>
      <c r="V326" s="67">
        <v>0.22</v>
      </c>
    </row>
    <row r="327" spans="1:22" ht="45" x14ac:dyDescent="0.25">
      <c r="A327" s="11" t="s">
        <v>4322</v>
      </c>
      <c r="B327" s="11" t="s">
        <v>2771</v>
      </c>
      <c r="C327" s="12" t="s">
        <v>2768</v>
      </c>
      <c r="D327" s="43">
        <v>156.87</v>
      </c>
      <c r="E327" s="12">
        <v>40</v>
      </c>
      <c r="F327" s="12">
        <v>1</v>
      </c>
      <c r="G327" s="12">
        <v>1</v>
      </c>
      <c r="H327" s="12">
        <v>1</v>
      </c>
      <c r="I327" s="12">
        <v>2</v>
      </c>
      <c r="J327" s="43">
        <f t="shared" si="30"/>
        <v>6274.8</v>
      </c>
      <c r="K327" s="43">
        <f t="shared" si="31"/>
        <v>156.87</v>
      </c>
      <c r="L327" s="43">
        <f t="shared" si="32"/>
        <v>156.87</v>
      </c>
      <c r="M327" s="43">
        <f t="shared" si="33"/>
        <v>156.87</v>
      </c>
      <c r="N327" s="43">
        <f t="shared" si="34"/>
        <v>313.74</v>
      </c>
      <c r="O327" s="43">
        <f t="shared" si="35"/>
        <v>7059.15</v>
      </c>
      <c r="P327" s="11" t="s">
        <v>5064</v>
      </c>
      <c r="Q327" s="11" t="s">
        <v>5065</v>
      </c>
      <c r="R327" s="11" t="s">
        <v>18</v>
      </c>
      <c r="S327" s="11" t="s">
        <v>5049</v>
      </c>
      <c r="T327" s="11" t="s">
        <v>20</v>
      </c>
      <c r="U327" s="44"/>
      <c r="V327" s="67">
        <v>0.22</v>
      </c>
    </row>
    <row r="328" spans="1:22" ht="45" x14ac:dyDescent="0.25">
      <c r="A328" s="11" t="s">
        <v>4322</v>
      </c>
      <c r="B328" s="11" t="s">
        <v>2771</v>
      </c>
      <c r="C328" s="12" t="s">
        <v>2768</v>
      </c>
      <c r="D328" s="43">
        <v>156.87</v>
      </c>
      <c r="E328" s="12">
        <v>20</v>
      </c>
      <c r="F328" s="12">
        <v>1</v>
      </c>
      <c r="G328" s="12">
        <v>1</v>
      </c>
      <c r="H328" s="12">
        <v>1</v>
      </c>
      <c r="I328" s="12">
        <v>2</v>
      </c>
      <c r="J328" s="43">
        <f t="shared" si="30"/>
        <v>3137.4</v>
      </c>
      <c r="K328" s="43">
        <f t="shared" si="31"/>
        <v>156.87</v>
      </c>
      <c r="L328" s="43">
        <f t="shared" si="32"/>
        <v>156.87</v>
      </c>
      <c r="M328" s="43">
        <f t="shared" si="33"/>
        <v>156.87</v>
      </c>
      <c r="N328" s="43">
        <f t="shared" si="34"/>
        <v>313.74</v>
      </c>
      <c r="O328" s="43">
        <f t="shared" si="35"/>
        <v>3921.75</v>
      </c>
      <c r="P328" s="11" t="s">
        <v>5047</v>
      </c>
      <c r="Q328" s="11" t="s">
        <v>5048</v>
      </c>
      <c r="R328" s="11" t="s">
        <v>18</v>
      </c>
      <c r="S328" s="11" t="s">
        <v>5049</v>
      </c>
      <c r="T328" s="11" t="s">
        <v>20</v>
      </c>
      <c r="U328" s="44"/>
      <c r="V328" s="67">
        <v>0.22</v>
      </c>
    </row>
    <row r="329" spans="1:22" x14ac:dyDescent="0.25">
      <c r="A329" s="11" t="s">
        <v>4323</v>
      </c>
      <c r="B329" s="11" t="s">
        <v>2770</v>
      </c>
      <c r="C329" s="12" t="s">
        <v>2768</v>
      </c>
      <c r="D329" s="42">
        <v>382.09370000000001</v>
      </c>
      <c r="E329" s="12">
        <v>20</v>
      </c>
      <c r="F329" s="12">
        <v>1</v>
      </c>
      <c r="G329" s="12">
        <v>1</v>
      </c>
      <c r="H329" s="12">
        <v>1</v>
      </c>
      <c r="I329" s="12"/>
      <c r="J329" s="43">
        <f t="shared" si="30"/>
        <v>7641.8739999999998</v>
      </c>
      <c r="K329" s="43">
        <f t="shared" si="31"/>
        <v>382.09370000000001</v>
      </c>
      <c r="L329" s="43">
        <f t="shared" si="32"/>
        <v>382.09370000000001</v>
      </c>
      <c r="M329" s="43">
        <f t="shared" si="33"/>
        <v>382.09370000000001</v>
      </c>
      <c r="N329" s="43">
        <f t="shared" si="34"/>
        <v>0</v>
      </c>
      <c r="O329" s="43">
        <f t="shared" si="35"/>
        <v>8788.1550999999999</v>
      </c>
      <c r="P329" s="11" t="s">
        <v>4325</v>
      </c>
      <c r="Q329" s="11" t="s">
        <v>4324</v>
      </c>
      <c r="R329" s="11" t="s">
        <v>2773</v>
      </c>
      <c r="S329" s="11" t="s">
        <v>640</v>
      </c>
      <c r="T329" s="11" t="s">
        <v>4326</v>
      </c>
      <c r="U329" s="44">
        <v>4046964097478</v>
      </c>
      <c r="V329" s="67">
        <v>0.22</v>
      </c>
    </row>
    <row r="330" spans="1:22" x14ac:dyDescent="0.25">
      <c r="A330" s="11" t="s">
        <v>4327</v>
      </c>
      <c r="B330" s="11" t="s">
        <v>2770</v>
      </c>
      <c r="C330" s="12" t="s">
        <v>2768</v>
      </c>
      <c r="D330" s="42">
        <v>388.46199999999999</v>
      </c>
      <c r="E330" s="12">
        <v>80</v>
      </c>
      <c r="F330" s="12">
        <v>1</v>
      </c>
      <c r="G330" s="12">
        <v>1</v>
      </c>
      <c r="H330" s="12">
        <v>1</v>
      </c>
      <c r="I330" s="12"/>
      <c r="J330" s="43">
        <f t="shared" si="30"/>
        <v>31076.959999999999</v>
      </c>
      <c r="K330" s="43">
        <f t="shared" si="31"/>
        <v>388.46199999999999</v>
      </c>
      <c r="L330" s="43">
        <f t="shared" si="32"/>
        <v>388.46199999999999</v>
      </c>
      <c r="M330" s="43">
        <f t="shared" si="33"/>
        <v>388.46199999999999</v>
      </c>
      <c r="N330" s="43">
        <f t="shared" si="34"/>
        <v>0</v>
      </c>
      <c r="O330" s="43">
        <f t="shared" si="35"/>
        <v>32242.345999999998</v>
      </c>
      <c r="P330" s="11" t="s">
        <v>4329</v>
      </c>
      <c r="Q330" s="11" t="s">
        <v>4328</v>
      </c>
      <c r="R330" s="11" t="s">
        <v>2773</v>
      </c>
      <c r="S330" s="11" t="s">
        <v>4126</v>
      </c>
      <c r="T330" s="11" t="s">
        <v>4330</v>
      </c>
      <c r="U330" s="44">
        <v>4046964072772</v>
      </c>
      <c r="V330" s="67">
        <v>0.22</v>
      </c>
    </row>
    <row r="331" spans="1:22" x14ac:dyDescent="0.25">
      <c r="A331" s="11" t="s">
        <v>4331</v>
      </c>
      <c r="B331" s="11" t="s">
        <v>2770</v>
      </c>
      <c r="C331" s="12" t="s">
        <v>2768</v>
      </c>
      <c r="D331" s="42">
        <v>388.46199999999999</v>
      </c>
      <c r="E331" s="12">
        <v>80</v>
      </c>
      <c r="F331" s="12">
        <v>1</v>
      </c>
      <c r="G331" s="12">
        <v>1</v>
      </c>
      <c r="H331" s="12">
        <v>1</v>
      </c>
      <c r="I331" s="12"/>
      <c r="J331" s="43">
        <f t="shared" si="30"/>
        <v>31076.959999999999</v>
      </c>
      <c r="K331" s="43">
        <f t="shared" si="31"/>
        <v>388.46199999999999</v>
      </c>
      <c r="L331" s="43">
        <f t="shared" si="32"/>
        <v>388.46199999999999</v>
      </c>
      <c r="M331" s="43">
        <f t="shared" si="33"/>
        <v>388.46199999999999</v>
      </c>
      <c r="N331" s="43">
        <f t="shared" si="34"/>
        <v>0</v>
      </c>
      <c r="O331" s="43">
        <f t="shared" si="35"/>
        <v>32242.345999999998</v>
      </c>
      <c r="P331" s="11" t="s">
        <v>4333</v>
      </c>
      <c r="Q331" s="11" t="s">
        <v>4332</v>
      </c>
      <c r="R331" s="11" t="s">
        <v>2773</v>
      </c>
      <c r="S331" s="11" t="s">
        <v>4126</v>
      </c>
      <c r="T331" s="11" t="s">
        <v>4334</v>
      </c>
      <c r="U331" s="44">
        <v>4046964072802</v>
      </c>
      <c r="V331" s="67">
        <v>0.22</v>
      </c>
    </row>
    <row r="332" spans="1:22" ht="45" x14ac:dyDescent="0.25">
      <c r="A332" s="11" t="s">
        <v>4335</v>
      </c>
      <c r="B332" s="11" t="s">
        <v>2771</v>
      </c>
      <c r="C332" s="12" t="s">
        <v>2768</v>
      </c>
      <c r="D332" s="43">
        <v>313.82</v>
      </c>
      <c r="E332" s="12">
        <v>20</v>
      </c>
      <c r="F332" s="12">
        <v>1</v>
      </c>
      <c r="G332" s="12">
        <v>1</v>
      </c>
      <c r="H332" s="12">
        <v>1</v>
      </c>
      <c r="I332" s="12"/>
      <c r="J332" s="43">
        <f t="shared" si="30"/>
        <v>6276.4</v>
      </c>
      <c r="K332" s="43">
        <f t="shared" si="31"/>
        <v>313.82</v>
      </c>
      <c r="L332" s="43">
        <f t="shared" si="32"/>
        <v>313.82</v>
      </c>
      <c r="M332" s="43">
        <f t="shared" si="33"/>
        <v>313.82</v>
      </c>
      <c r="N332" s="43">
        <f t="shared" si="34"/>
        <v>0</v>
      </c>
      <c r="O332" s="43">
        <f t="shared" si="35"/>
        <v>7217.8599999999988</v>
      </c>
      <c r="P332" s="11" t="s">
        <v>5066</v>
      </c>
      <c r="Q332" s="11" t="s">
        <v>5067</v>
      </c>
      <c r="R332" s="11" t="s">
        <v>18</v>
      </c>
      <c r="S332" s="11" t="s">
        <v>5049</v>
      </c>
      <c r="T332" s="11" t="s">
        <v>20</v>
      </c>
      <c r="U332" s="44"/>
      <c r="V332" s="67">
        <v>0.22</v>
      </c>
    </row>
    <row r="333" spans="1:22" ht="45" x14ac:dyDescent="0.25">
      <c r="A333" s="11" t="s">
        <v>4336</v>
      </c>
      <c r="B333" s="11" t="s">
        <v>2771</v>
      </c>
      <c r="C333" s="12" t="s">
        <v>2768</v>
      </c>
      <c r="D333" s="43">
        <v>313.82</v>
      </c>
      <c r="E333" s="12">
        <v>20</v>
      </c>
      <c r="F333" s="12">
        <v>1</v>
      </c>
      <c r="G333" s="12">
        <v>1</v>
      </c>
      <c r="H333" s="12">
        <v>1</v>
      </c>
      <c r="I333" s="12"/>
      <c r="J333" s="43">
        <f t="shared" si="30"/>
        <v>6276.4</v>
      </c>
      <c r="K333" s="43">
        <f t="shared" si="31"/>
        <v>313.82</v>
      </c>
      <c r="L333" s="43">
        <f t="shared" si="32"/>
        <v>313.82</v>
      </c>
      <c r="M333" s="43">
        <f t="shared" si="33"/>
        <v>313.82</v>
      </c>
      <c r="N333" s="43">
        <f t="shared" si="34"/>
        <v>0</v>
      </c>
      <c r="O333" s="43">
        <f t="shared" si="35"/>
        <v>7217.8599999999988</v>
      </c>
      <c r="P333" s="11" t="s">
        <v>5068</v>
      </c>
      <c r="Q333" s="11" t="s">
        <v>5069</v>
      </c>
      <c r="R333" s="11" t="s">
        <v>18</v>
      </c>
      <c r="S333" s="11" t="s">
        <v>5049</v>
      </c>
      <c r="T333" s="11" t="s">
        <v>20</v>
      </c>
      <c r="U333" s="44"/>
      <c r="V333" s="67">
        <v>0.22</v>
      </c>
    </row>
    <row r="334" spans="1:22" x14ac:dyDescent="0.25">
      <c r="A334" s="11" t="s">
        <v>4337</v>
      </c>
      <c r="B334" s="11" t="s">
        <v>2770</v>
      </c>
      <c r="C334" s="12" t="s">
        <v>2768</v>
      </c>
      <c r="D334" s="42">
        <v>409.50619999999998</v>
      </c>
      <c r="E334" s="12">
        <v>20</v>
      </c>
      <c r="F334" s="12">
        <v>1</v>
      </c>
      <c r="G334" s="12">
        <v>1</v>
      </c>
      <c r="H334" s="12">
        <v>1</v>
      </c>
      <c r="I334" s="12">
        <v>8</v>
      </c>
      <c r="J334" s="43">
        <f t="shared" si="30"/>
        <v>8190.1239999999998</v>
      </c>
      <c r="K334" s="43">
        <f t="shared" si="31"/>
        <v>409.50619999999998</v>
      </c>
      <c r="L334" s="43">
        <f t="shared" si="32"/>
        <v>409.50619999999998</v>
      </c>
      <c r="M334" s="43">
        <f t="shared" si="33"/>
        <v>409.50619999999998</v>
      </c>
      <c r="N334" s="43">
        <f t="shared" si="34"/>
        <v>3276.0495999999998</v>
      </c>
      <c r="O334" s="43">
        <f t="shared" si="35"/>
        <v>12694.6922</v>
      </c>
      <c r="P334" s="11" t="s">
        <v>4339</v>
      </c>
      <c r="Q334" s="11" t="s">
        <v>4338</v>
      </c>
      <c r="R334" s="11" t="s">
        <v>2773</v>
      </c>
      <c r="S334" s="11" t="s">
        <v>4340</v>
      </c>
      <c r="T334" s="11" t="s">
        <v>4341</v>
      </c>
      <c r="U334" s="44">
        <v>4038653180370</v>
      </c>
      <c r="V334" s="67">
        <v>0.22</v>
      </c>
    </row>
    <row r="335" spans="1:22" x14ac:dyDescent="0.25">
      <c r="A335" s="11" t="s">
        <v>4342</v>
      </c>
      <c r="B335" s="11" t="s">
        <v>2770</v>
      </c>
      <c r="C335" s="12" t="s">
        <v>2768</v>
      </c>
      <c r="D335" s="42">
        <v>163.31399999999999</v>
      </c>
      <c r="E335" s="12">
        <v>40</v>
      </c>
      <c r="F335" s="12">
        <v>1</v>
      </c>
      <c r="G335" s="12">
        <v>1</v>
      </c>
      <c r="H335" s="12">
        <v>1</v>
      </c>
      <c r="I335" s="12">
        <v>2</v>
      </c>
      <c r="J335" s="43">
        <f t="shared" si="30"/>
        <v>6532.5599999999995</v>
      </c>
      <c r="K335" s="43">
        <f t="shared" si="31"/>
        <v>163.31399999999999</v>
      </c>
      <c r="L335" s="43">
        <f t="shared" si="32"/>
        <v>163.31399999999999</v>
      </c>
      <c r="M335" s="43">
        <f t="shared" si="33"/>
        <v>163.31399999999999</v>
      </c>
      <c r="N335" s="43">
        <f t="shared" si="34"/>
        <v>326.62799999999999</v>
      </c>
      <c r="O335" s="43">
        <f t="shared" si="35"/>
        <v>7349.13</v>
      </c>
      <c r="P335" s="11" t="s">
        <v>4125</v>
      </c>
      <c r="Q335" s="11" t="s">
        <v>4124</v>
      </c>
      <c r="R335" s="11" t="s">
        <v>2773</v>
      </c>
      <c r="S335" s="11" t="s">
        <v>4126</v>
      </c>
      <c r="T335" s="11" t="s">
        <v>4127</v>
      </c>
      <c r="U335" s="44">
        <v>4038653051748</v>
      </c>
      <c r="V335" s="67">
        <v>0.22</v>
      </c>
    </row>
    <row r="336" spans="1:22" x14ac:dyDescent="0.25">
      <c r="A336" s="11" t="s">
        <v>4343</v>
      </c>
      <c r="B336" s="11" t="s">
        <v>2770</v>
      </c>
      <c r="C336" s="12" t="s">
        <v>2768</v>
      </c>
      <c r="D336" s="42">
        <v>420.30779999999999</v>
      </c>
      <c r="E336" s="12">
        <v>20</v>
      </c>
      <c r="F336" s="12">
        <v>1</v>
      </c>
      <c r="G336" s="12">
        <v>1</v>
      </c>
      <c r="H336" s="12">
        <v>1</v>
      </c>
      <c r="I336" s="12"/>
      <c r="J336" s="43">
        <f t="shared" si="30"/>
        <v>8406.155999999999</v>
      </c>
      <c r="K336" s="43">
        <f t="shared" si="31"/>
        <v>420.30779999999999</v>
      </c>
      <c r="L336" s="43">
        <f t="shared" si="32"/>
        <v>420.30779999999999</v>
      </c>
      <c r="M336" s="43">
        <f t="shared" si="33"/>
        <v>420.30779999999999</v>
      </c>
      <c r="N336" s="43">
        <f t="shared" si="34"/>
        <v>0</v>
      </c>
      <c r="O336" s="43">
        <f t="shared" si="35"/>
        <v>9667.0794000000005</v>
      </c>
      <c r="P336" s="11" t="s">
        <v>4345</v>
      </c>
      <c r="Q336" s="11" t="s">
        <v>4344</v>
      </c>
      <c r="R336" s="11" t="s">
        <v>2773</v>
      </c>
      <c r="S336" s="11" t="s">
        <v>640</v>
      </c>
      <c r="T336" s="11" t="s">
        <v>4346</v>
      </c>
      <c r="U336" s="44">
        <v>4046964095160</v>
      </c>
      <c r="V336" s="67">
        <v>0.22</v>
      </c>
    </row>
    <row r="337" spans="1:22" x14ac:dyDescent="0.25">
      <c r="A337" s="11" t="s">
        <v>4347</v>
      </c>
      <c r="B337" s="11" t="s">
        <v>2770</v>
      </c>
      <c r="C337" s="12" t="s">
        <v>2768</v>
      </c>
      <c r="D337" s="42">
        <v>420.30779999999999</v>
      </c>
      <c r="E337" s="12">
        <v>20</v>
      </c>
      <c r="F337" s="12">
        <v>1</v>
      </c>
      <c r="G337" s="12">
        <v>1</v>
      </c>
      <c r="H337" s="12">
        <v>1</v>
      </c>
      <c r="I337" s="12"/>
      <c r="J337" s="43">
        <f t="shared" si="30"/>
        <v>8406.155999999999</v>
      </c>
      <c r="K337" s="43">
        <f t="shared" si="31"/>
        <v>420.30779999999999</v>
      </c>
      <c r="L337" s="43">
        <f t="shared" si="32"/>
        <v>420.30779999999999</v>
      </c>
      <c r="M337" s="43">
        <f t="shared" si="33"/>
        <v>420.30779999999999</v>
      </c>
      <c r="N337" s="43">
        <f t="shared" si="34"/>
        <v>0</v>
      </c>
      <c r="O337" s="43">
        <f t="shared" si="35"/>
        <v>9667.0794000000005</v>
      </c>
      <c r="P337" s="11" t="s">
        <v>4349</v>
      </c>
      <c r="Q337" s="11" t="s">
        <v>4348</v>
      </c>
      <c r="R337" s="11" t="s">
        <v>2773</v>
      </c>
      <c r="S337" s="11" t="s">
        <v>640</v>
      </c>
      <c r="T337" s="11" t="s">
        <v>4350</v>
      </c>
      <c r="U337" s="44">
        <v>4046964095177</v>
      </c>
      <c r="V337" s="67">
        <v>0.22</v>
      </c>
    </row>
    <row r="338" spans="1:22" x14ac:dyDescent="0.25">
      <c r="A338" s="11" t="s">
        <v>4351</v>
      </c>
      <c r="B338" s="11" t="s">
        <v>2770</v>
      </c>
      <c r="C338" s="12" t="s">
        <v>2768</v>
      </c>
      <c r="D338" s="42">
        <v>429.2088</v>
      </c>
      <c r="E338" s="12">
        <v>20</v>
      </c>
      <c r="F338" s="12">
        <v>1</v>
      </c>
      <c r="G338" s="12">
        <v>1</v>
      </c>
      <c r="H338" s="12">
        <v>1</v>
      </c>
      <c r="I338" s="12"/>
      <c r="J338" s="43">
        <f t="shared" si="30"/>
        <v>8584.1759999999995</v>
      </c>
      <c r="K338" s="43">
        <f t="shared" si="31"/>
        <v>429.2088</v>
      </c>
      <c r="L338" s="43">
        <f t="shared" si="32"/>
        <v>429.2088</v>
      </c>
      <c r="M338" s="43">
        <f t="shared" si="33"/>
        <v>429.2088</v>
      </c>
      <c r="N338" s="43">
        <f t="shared" si="34"/>
        <v>0</v>
      </c>
      <c r="O338" s="43">
        <f t="shared" si="35"/>
        <v>9871.8024000000005</v>
      </c>
      <c r="P338" s="11" t="s">
        <v>4351</v>
      </c>
      <c r="Q338" s="11" t="s">
        <v>4352</v>
      </c>
      <c r="R338" s="11" t="s">
        <v>2773</v>
      </c>
      <c r="S338" s="11" t="s">
        <v>640</v>
      </c>
      <c r="T338" s="11" t="s">
        <v>4353</v>
      </c>
      <c r="U338" s="44">
        <v>4046964095153</v>
      </c>
      <c r="V338" s="67">
        <v>0.22</v>
      </c>
    </row>
    <row r="339" spans="1:22" x14ac:dyDescent="0.25">
      <c r="A339" s="11" t="s">
        <v>4354</v>
      </c>
      <c r="B339" s="11" t="s">
        <v>2770</v>
      </c>
      <c r="C339" s="12" t="s">
        <v>2768</v>
      </c>
      <c r="D339" s="42">
        <v>439.08589999999998</v>
      </c>
      <c r="E339" s="12">
        <v>40</v>
      </c>
      <c r="F339" s="12">
        <v>1</v>
      </c>
      <c r="G339" s="12">
        <v>1</v>
      </c>
      <c r="H339" s="12">
        <v>1</v>
      </c>
      <c r="I339" s="12"/>
      <c r="J339" s="43">
        <f t="shared" si="30"/>
        <v>17563.435999999998</v>
      </c>
      <c r="K339" s="43">
        <f t="shared" si="31"/>
        <v>439.08589999999998</v>
      </c>
      <c r="L339" s="43">
        <f t="shared" si="32"/>
        <v>439.08589999999998</v>
      </c>
      <c r="M339" s="43">
        <f t="shared" si="33"/>
        <v>439.08589999999998</v>
      </c>
      <c r="N339" s="43">
        <f t="shared" si="34"/>
        <v>0</v>
      </c>
      <c r="O339" s="43">
        <f t="shared" si="35"/>
        <v>18880.693699999993</v>
      </c>
      <c r="P339" s="11" t="s">
        <v>4356</v>
      </c>
      <c r="Q339" s="11" t="s">
        <v>4355</v>
      </c>
      <c r="R339" s="11" t="s">
        <v>2773</v>
      </c>
      <c r="S339" s="11" t="s">
        <v>4024</v>
      </c>
      <c r="T339" s="11" t="s">
        <v>4357</v>
      </c>
      <c r="U339" s="44">
        <v>4038653207220</v>
      </c>
      <c r="V339" s="67">
        <v>0.22</v>
      </c>
    </row>
    <row r="340" spans="1:22" x14ac:dyDescent="0.25">
      <c r="A340" s="11" t="s">
        <v>4358</v>
      </c>
      <c r="B340" s="11" t="s">
        <v>2770</v>
      </c>
      <c r="C340" s="12" t="s">
        <v>2768</v>
      </c>
      <c r="D340" s="42">
        <v>445.78100000000001</v>
      </c>
      <c r="E340" s="12">
        <v>20</v>
      </c>
      <c r="F340" s="12">
        <v>1</v>
      </c>
      <c r="G340" s="12">
        <v>1</v>
      </c>
      <c r="H340" s="12">
        <v>1</v>
      </c>
      <c r="I340" s="12"/>
      <c r="J340" s="43">
        <f t="shared" si="30"/>
        <v>8915.6200000000008</v>
      </c>
      <c r="K340" s="43">
        <f t="shared" si="31"/>
        <v>445.78100000000001</v>
      </c>
      <c r="L340" s="43">
        <f t="shared" si="32"/>
        <v>445.78100000000001</v>
      </c>
      <c r="M340" s="43">
        <f t="shared" si="33"/>
        <v>445.78100000000001</v>
      </c>
      <c r="N340" s="43">
        <f t="shared" si="34"/>
        <v>0</v>
      </c>
      <c r="O340" s="43">
        <f t="shared" si="35"/>
        <v>10252.963000000003</v>
      </c>
      <c r="P340" s="11" t="s">
        <v>4360</v>
      </c>
      <c r="Q340" s="11" t="s">
        <v>4359</v>
      </c>
      <c r="R340" s="11" t="s">
        <v>2773</v>
      </c>
      <c r="S340" s="11" t="s">
        <v>640</v>
      </c>
      <c r="T340" s="11" t="s">
        <v>4361</v>
      </c>
      <c r="U340" s="44">
        <v>4046964095207</v>
      </c>
      <c r="V340" s="67">
        <v>0.22</v>
      </c>
    </row>
    <row r="341" spans="1:22" x14ac:dyDescent="0.25">
      <c r="A341" s="11" t="s">
        <v>4362</v>
      </c>
      <c r="B341" s="11" t="s">
        <v>2770</v>
      </c>
      <c r="C341" s="12" t="s">
        <v>2768</v>
      </c>
      <c r="D341" s="42">
        <v>449.32420000000002</v>
      </c>
      <c r="E341" s="12">
        <v>20</v>
      </c>
      <c r="F341" s="12">
        <v>1</v>
      </c>
      <c r="G341" s="12">
        <v>1</v>
      </c>
      <c r="H341" s="12">
        <v>1</v>
      </c>
      <c r="I341" s="12"/>
      <c r="J341" s="43">
        <f t="shared" si="30"/>
        <v>8986.4840000000004</v>
      </c>
      <c r="K341" s="43">
        <f t="shared" si="31"/>
        <v>449.32420000000002</v>
      </c>
      <c r="L341" s="43">
        <f t="shared" si="32"/>
        <v>449.32420000000002</v>
      </c>
      <c r="M341" s="43">
        <f t="shared" si="33"/>
        <v>449.32420000000002</v>
      </c>
      <c r="N341" s="43">
        <f t="shared" si="34"/>
        <v>0</v>
      </c>
      <c r="O341" s="43">
        <f t="shared" si="35"/>
        <v>10334.456599999998</v>
      </c>
      <c r="P341" s="11" t="s">
        <v>4362</v>
      </c>
      <c r="Q341" s="11" t="s">
        <v>4363</v>
      </c>
      <c r="R341" s="11" t="s">
        <v>2773</v>
      </c>
      <c r="S341" s="11" t="s">
        <v>949</v>
      </c>
      <c r="T341" s="11" t="s">
        <v>4364</v>
      </c>
      <c r="U341" s="44">
        <v>4038653180653</v>
      </c>
      <c r="V341" s="67">
        <v>0.22</v>
      </c>
    </row>
    <row r="342" spans="1:22" x14ac:dyDescent="0.25">
      <c r="A342" s="11" t="s">
        <v>4365</v>
      </c>
      <c r="B342" s="11" t="s">
        <v>2770</v>
      </c>
      <c r="C342" s="12" t="s">
        <v>2768</v>
      </c>
      <c r="D342" s="42">
        <v>298.78980000000001</v>
      </c>
      <c r="E342" s="12">
        <v>20</v>
      </c>
      <c r="F342" s="12">
        <v>1</v>
      </c>
      <c r="G342" s="12">
        <v>1</v>
      </c>
      <c r="H342" s="12">
        <v>1</v>
      </c>
      <c r="I342" s="12">
        <v>2</v>
      </c>
      <c r="J342" s="43">
        <f t="shared" si="30"/>
        <v>5975.7960000000003</v>
      </c>
      <c r="K342" s="43">
        <f t="shared" si="31"/>
        <v>298.78980000000001</v>
      </c>
      <c r="L342" s="43">
        <f t="shared" si="32"/>
        <v>298.78980000000001</v>
      </c>
      <c r="M342" s="43">
        <f t="shared" si="33"/>
        <v>298.78980000000001</v>
      </c>
      <c r="N342" s="43">
        <f t="shared" si="34"/>
        <v>597.57960000000003</v>
      </c>
      <c r="O342" s="43">
        <f t="shared" si="35"/>
        <v>7469.7450000000017</v>
      </c>
      <c r="P342" s="11" t="s">
        <v>4278</v>
      </c>
      <c r="Q342" s="11" t="s">
        <v>4277</v>
      </c>
      <c r="R342" s="11" t="s">
        <v>2773</v>
      </c>
      <c r="S342" s="11" t="s">
        <v>4126</v>
      </c>
      <c r="T342" s="11" t="s">
        <v>4279</v>
      </c>
      <c r="U342" s="44">
        <v>4038653207374</v>
      </c>
      <c r="V342" s="67">
        <v>0.22</v>
      </c>
    </row>
    <row r="343" spans="1:22" x14ac:dyDescent="0.25">
      <c r="A343" s="11" t="s">
        <v>4366</v>
      </c>
      <c r="B343" s="11" t="s">
        <v>2770</v>
      </c>
      <c r="C343" s="12" t="s">
        <v>2768</v>
      </c>
      <c r="D343" s="42">
        <v>458.50470000000001</v>
      </c>
      <c r="E343" s="12">
        <v>40</v>
      </c>
      <c r="F343" s="12">
        <v>1</v>
      </c>
      <c r="G343" s="12">
        <v>1</v>
      </c>
      <c r="H343" s="12">
        <v>1</v>
      </c>
      <c r="I343" s="12">
        <v>4</v>
      </c>
      <c r="J343" s="43">
        <f t="shared" si="30"/>
        <v>18340.188000000002</v>
      </c>
      <c r="K343" s="43">
        <f t="shared" si="31"/>
        <v>458.50470000000001</v>
      </c>
      <c r="L343" s="43">
        <f t="shared" si="32"/>
        <v>458.50470000000001</v>
      </c>
      <c r="M343" s="43">
        <f t="shared" si="33"/>
        <v>458.50470000000001</v>
      </c>
      <c r="N343" s="43">
        <f t="shared" si="34"/>
        <v>1834.0188000000001</v>
      </c>
      <c r="O343" s="43">
        <f t="shared" si="35"/>
        <v>21549.720900000008</v>
      </c>
      <c r="P343" s="11" t="s">
        <v>4368</v>
      </c>
      <c r="Q343" s="11" t="s">
        <v>4367</v>
      </c>
      <c r="R343" s="11" t="s">
        <v>2773</v>
      </c>
      <c r="S343" s="11" t="s">
        <v>2333</v>
      </c>
      <c r="T343" s="11" t="s">
        <v>4369</v>
      </c>
      <c r="U343" s="44">
        <v>4046964093272</v>
      </c>
      <c r="V343" s="67">
        <v>0.22</v>
      </c>
    </row>
    <row r="344" spans="1:22" x14ac:dyDescent="0.25">
      <c r="A344" s="11" t="s">
        <v>4370</v>
      </c>
      <c r="B344" s="11" t="s">
        <v>2770</v>
      </c>
      <c r="C344" s="12" t="s">
        <v>2768</v>
      </c>
      <c r="D344" s="42">
        <v>458.50470000000001</v>
      </c>
      <c r="E344" s="12">
        <v>20</v>
      </c>
      <c r="F344" s="12">
        <v>1</v>
      </c>
      <c r="G344" s="12">
        <v>1</v>
      </c>
      <c r="H344" s="12">
        <v>1</v>
      </c>
      <c r="I344" s="12">
        <v>5</v>
      </c>
      <c r="J344" s="43">
        <f t="shared" si="30"/>
        <v>9170.094000000001</v>
      </c>
      <c r="K344" s="43">
        <f t="shared" si="31"/>
        <v>458.50470000000001</v>
      </c>
      <c r="L344" s="43">
        <f t="shared" si="32"/>
        <v>458.50470000000001</v>
      </c>
      <c r="M344" s="43">
        <f t="shared" si="33"/>
        <v>458.50470000000001</v>
      </c>
      <c r="N344" s="43">
        <f t="shared" si="34"/>
        <v>2292.5235000000002</v>
      </c>
      <c r="O344" s="43">
        <f t="shared" si="35"/>
        <v>12838.131600000001</v>
      </c>
      <c r="P344" s="11" t="s">
        <v>4372</v>
      </c>
      <c r="Q344" s="11" t="s">
        <v>4371</v>
      </c>
      <c r="R344" s="11" t="s">
        <v>2773</v>
      </c>
      <c r="S344" s="11" t="s">
        <v>640</v>
      </c>
      <c r="T344" s="11" t="s">
        <v>4373</v>
      </c>
      <c r="U344" s="44">
        <v>4046964095146</v>
      </c>
      <c r="V344" s="67">
        <v>0.22</v>
      </c>
    </row>
    <row r="345" spans="1:22" x14ac:dyDescent="0.25">
      <c r="A345" s="11" t="s">
        <v>4374</v>
      </c>
      <c r="B345" s="11" t="s">
        <v>2770</v>
      </c>
      <c r="C345" s="12" t="s">
        <v>2768</v>
      </c>
      <c r="D345" s="42">
        <v>471.25420000000003</v>
      </c>
      <c r="E345" s="12">
        <v>40</v>
      </c>
      <c r="F345" s="12">
        <v>1</v>
      </c>
      <c r="G345" s="12">
        <v>1</v>
      </c>
      <c r="H345" s="12">
        <v>1</v>
      </c>
      <c r="I345" s="12">
        <v>4</v>
      </c>
      <c r="J345" s="43">
        <f t="shared" si="30"/>
        <v>18850.168000000001</v>
      </c>
      <c r="K345" s="43">
        <f t="shared" si="31"/>
        <v>471.25420000000003</v>
      </c>
      <c r="L345" s="43">
        <f t="shared" si="32"/>
        <v>471.25420000000003</v>
      </c>
      <c r="M345" s="43">
        <f t="shared" si="33"/>
        <v>471.25420000000003</v>
      </c>
      <c r="N345" s="43">
        <f t="shared" si="34"/>
        <v>1885.0168000000001</v>
      </c>
      <c r="O345" s="43">
        <f t="shared" si="35"/>
        <v>22148.947400000001</v>
      </c>
      <c r="P345" s="11" t="s">
        <v>4376</v>
      </c>
      <c r="Q345" s="11" t="s">
        <v>4375</v>
      </c>
      <c r="R345" s="11" t="s">
        <v>2773</v>
      </c>
      <c r="S345" s="11" t="s">
        <v>2333</v>
      </c>
      <c r="T345" s="11" t="s">
        <v>4377</v>
      </c>
      <c r="U345" s="44">
        <v>4046964093296</v>
      </c>
      <c r="V345" s="67">
        <v>0.22</v>
      </c>
    </row>
    <row r="346" spans="1:22" x14ac:dyDescent="0.25">
      <c r="A346" s="11" t="s">
        <v>4378</v>
      </c>
      <c r="B346" s="11" t="s">
        <v>2770</v>
      </c>
      <c r="C346" s="12" t="s">
        <v>2768</v>
      </c>
      <c r="D346" s="42">
        <v>471.25420000000003</v>
      </c>
      <c r="E346" s="12">
        <v>40</v>
      </c>
      <c r="F346" s="12">
        <v>1</v>
      </c>
      <c r="G346" s="12">
        <v>1</v>
      </c>
      <c r="H346" s="12">
        <v>1</v>
      </c>
      <c r="I346" s="12">
        <v>1</v>
      </c>
      <c r="J346" s="43">
        <f t="shared" si="30"/>
        <v>18850.168000000001</v>
      </c>
      <c r="K346" s="43">
        <f t="shared" si="31"/>
        <v>471.25420000000003</v>
      </c>
      <c r="L346" s="43">
        <f t="shared" si="32"/>
        <v>471.25420000000003</v>
      </c>
      <c r="M346" s="43">
        <f t="shared" si="33"/>
        <v>471.25420000000003</v>
      </c>
      <c r="N346" s="43">
        <f t="shared" si="34"/>
        <v>471.25420000000003</v>
      </c>
      <c r="O346" s="43">
        <f t="shared" si="35"/>
        <v>20735.184799999999</v>
      </c>
      <c r="P346" s="11" t="s">
        <v>4380</v>
      </c>
      <c r="Q346" s="11" t="s">
        <v>4379</v>
      </c>
      <c r="R346" s="11" t="s">
        <v>2773</v>
      </c>
      <c r="S346" s="11" t="s">
        <v>2333</v>
      </c>
      <c r="T346" s="11" t="s">
        <v>4381</v>
      </c>
      <c r="U346" s="44">
        <v>4046964093289</v>
      </c>
      <c r="V346" s="67">
        <v>0.22</v>
      </c>
    </row>
    <row r="347" spans="1:22" x14ac:dyDescent="0.25">
      <c r="A347" s="11" t="s">
        <v>4382</v>
      </c>
      <c r="B347" s="11" t="s">
        <v>2770</v>
      </c>
      <c r="C347" s="12" t="s">
        <v>2768</v>
      </c>
      <c r="D347" s="42">
        <v>350.81119999999999</v>
      </c>
      <c r="E347" s="12">
        <v>20</v>
      </c>
      <c r="F347" s="12">
        <v>1</v>
      </c>
      <c r="G347" s="12">
        <v>1</v>
      </c>
      <c r="H347" s="12">
        <v>1</v>
      </c>
      <c r="I347" s="12"/>
      <c r="J347" s="43">
        <f t="shared" si="30"/>
        <v>7016.2240000000002</v>
      </c>
      <c r="K347" s="43">
        <f t="shared" si="31"/>
        <v>350.81119999999999</v>
      </c>
      <c r="L347" s="43">
        <f t="shared" si="32"/>
        <v>350.81119999999999</v>
      </c>
      <c r="M347" s="43">
        <f t="shared" si="33"/>
        <v>350.81119999999999</v>
      </c>
      <c r="N347" s="43">
        <f t="shared" si="34"/>
        <v>0</v>
      </c>
      <c r="O347" s="43">
        <f t="shared" si="35"/>
        <v>8068.6576000000005</v>
      </c>
      <c r="P347" s="11" t="s">
        <v>4383</v>
      </c>
      <c r="Q347" s="11" t="s">
        <v>4384</v>
      </c>
      <c r="R347" s="11" t="s">
        <v>2773</v>
      </c>
      <c r="S347" s="11" t="s">
        <v>640</v>
      </c>
      <c r="T347" s="11" t="s">
        <v>4385</v>
      </c>
      <c r="U347" s="44">
        <v>4038653209552</v>
      </c>
      <c r="V347" s="67">
        <v>0.22</v>
      </c>
    </row>
    <row r="348" spans="1:22" x14ac:dyDescent="0.25">
      <c r="A348" s="11" t="s">
        <v>4386</v>
      </c>
      <c r="B348" s="11" t="s">
        <v>2770</v>
      </c>
      <c r="C348" s="12" t="s">
        <v>2768</v>
      </c>
      <c r="D348" s="42">
        <v>211.11279999999999</v>
      </c>
      <c r="E348" s="12">
        <v>20</v>
      </c>
      <c r="F348" s="12">
        <v>1</v>
      </c>
      <c r="G348" s="12">
        <v>1</v>
      </c>
      <c r="H348" s="12">
        <v>1</v>
      </c>
      <c r="I348" s="12">
        <v>2</v>
      </c>
      <c r="J348" s="43">
        <f t="shared" si="30"/>
        <v>4222.2559999999994</v>
      </c>
      <c r="K348" s="43">
        <f t="shared" si="31"/>
        <v>211.11279999999999</v>
      </c>
      <c r="L348" s="43">
        <f t="shared" si="32"/>
        <v>211.11279999999999</v>
      </c>
      <c r="M348" s="43">
        <f t="shared" si="33"/>
        <v>211.11279999999999</v>
      </c>
      <c r="N348" s="43">
        <f t="shared" si="34"/>
        <v>422.22559999999999</v>
      </c>
      <c r="O348" s="43">
        <f t="shared" si="35"/>
        <v>5277.8199999999988</v>
      </c>
      <c r="P348" s="11" t="s">
        <v>4224</v>
      </c>
      <c r="Q348" s="11" t="s">
        <v>4225</v>
      </c>
      <c r="R348" s="11" t="s">
        <v>2773</v>
      </c>
      <c r="S348" s="11" t="s">
        <v>4226</v>
      </c>
      <c r="T348" s="11" t="s">
        <v>4227</v>
      </c>
      <c r="U348" s="44">
        <v>4038653180448</v>
      </c>
      <c r="V348" s="67">
        <v>0.22</v>
      </c>
    </row>
    <row r="349" spans="1:22" x14ac:dyDescent="0.25">
      <c r="A349" s="11" t="s">
        <v>4387</v>
      </c>
      <c r="B349" s="11" t="s">
        <v>2770</v>
      </c>
      <c r="C349" s="12" t="s">
        <v>2768</v>
      </c>
      <c r="D349" s="42">
        <v>211.11279999999999</v>
      </c>
      <c r="E349" s="12">
        <v>20</v>
      </c>
      <c r="F349" s="12">
        <v>1</v>
      </c>
      <c r="G349" s="12">
        <v>1</v>
      </c>
      <c r="H349" s="12">
        <v>1</v>
      </c>
      <c r="I349" s="12">
        <v>2</v>
      </c>
      <c r="J349" s="43">
        <f t="shared" si="30"/>
        <v>4222.2559999999994</v>
      </c>
      <c r="K349" s="43">
        <f t="shared" si="31"/>
        <v>211.11279999999999</v>
      </c>
      <c r="L349" s="43">
        <f t="shared" si="32"/>
        <v>211.11279999999999</v>
      </c>
      <c r="M349" s="43">
        <f t="shared" si="33"/>
        <v>211.11279999999999</v>
      </c>
      <c r="N349" s="43">
        <f t="shared" si="34"/>
        <v>422.22559999999999</v>
      </c>
      <c r="O349" s="43">
        <f t="shared" si="35"/>
        <v>5277.8199999999988</v>
      </c>
      <c r="P349" s="11" t="s">
        <v>4234</v>
      </c>
      <c r="Q349" s="11" t="s">
        <v>4235</v>
      </c>
      <c r="R349" s="11" t="s">
        <v>2773</v>
      </c>
      <c r="S349" s="11" t="s">
        <v>4226</v>
      </c>
      <c r="T349" s="11" t="s">
        <v>4236</v>
      </c>
      <c r="U349" s="44">
        <v>4038653180479</v>
      </c>
      <c r="V349" s="67">
        <v>0.22</v>
      </c>
    </row>
    <row r="350" spans="1:22" ht="30" x14ac:dyDescent="0.25">
      <c r="A350" s="11" t="s">
        <v>4388</v>
      </c>
      <c r="B350" s="11" t="s">
        <v>2770</v>
      </c>
      <c r="C350" s="12" t="s">
        <v>2768</v>
      </c>
      <c r="D350" s="42">
        <v>211.11279999999999</v>
      </c>
      <c r="E350" s="12">
        <v>20</v>
      </c>
      <c r="F350" s="12">
        <v>1</v>
      </c>
      <c r="G350" s="12">
        <v>1</v>
      </c>
      <c r="H350" s="12">
        <v>1</v>
      </c>
      <c r="I350" s="12">
        <v>2</v>
      </c>
      <c r="J350" s="43">
        <f t="shared" si="30"/>
        <v>4222.2559999999994</v>
      </c>
      <c r="K350" s="43">
        <f t="shared" si="31"/>
        <v>211.11279999999999</v>
      </c>
      <c r="L350" s="43">
        <f t="shared" si="32"/>
        <v>211.11279999999999</v>
      </c>
      <c r="M350" s="43">
        <f t="shared" si="33"/>
        <v>211.11279999999999</v>
      </c>
      <c r="N350" s="43">
        <f t="shared" si="34"/>
        <v>422.22559999999999</v>
      </c>
      <c r="O350" s="43">
        <f t="shared" si="35"/>
        <v>5277.8199999999988</v>
      </c>
      <c r="P350" s="11" t="s">
        <v>4231</v>
      </c>
      <c r="Q350" s="11" t="s">
        <v>4232</v>
      </c>
      <c r="R350" s="11" t="s">
        <v>2773</v>
      </c>
      <c r="S350" s="11" t="s">
        <v>4226</v>
      </c>
      <c r="T350" s="11" t="s">
        <v>4233</v>
      </c>
      <c r="U350" s="44">
        <v>4038653180462</v>
      </c>
      <c r="V350" s="67">
        <v>0.22</v>
      </c>
    </row>
    <row r="351" spans="1:22" x14ac:dyDescent="0.25">
      <c r="A351" s="11" t="s">
        <v>4389</v>
      </c>
      <c r="B351" s="11" t="s">
        <v>2770</v>
      </c>
      <c r="C351" s="12" t="s">
        <v>2768</v>
      </c>
      <c r="D351" s="42">
        <v>211.11279999999999</v>
      </c>
      <c r="E351" s="12">
        <v>20</v>
      </c>
      <c r="F351" s="12">
        <v>1</v>
      </c>
      <c r="G351" s="12">
        <v>1</v>
      </c>
      <c r="H351" s="12">
        <v>1</v>
      </c>
      <c r="I351" s="12"/>
      <c r="J351" s="43">
        <f t="shared" si="30"/>
        <v>4222.2559999999994</v>
      </c>
      <c r="K351" s="43">
        <f t="shared" si="31"/>
        <v>211.11279999999999</v>
      </c>
      <c r="L351" s="43">
        <f t="shared" si="32"/>
        <v>211.11279999999999</v>
      </c>
      <c r="M351" s="43">
        <f t="shared" si="33"/>
        <v>211.11279999999999</v>
      </c>
      <c r="N351" s="43">
        <f t="shared" si="34"/>
        <v>0</v>
      </c>
      <c r="O351" s="43">
        <f t="shared" si="35"/>
        <v>4855.594399999999</v>
      </c>
      <c r="P351" s="11" t="s">
        <v>4228</v>
      </c>
      <c r="Q351" s="11" t="s">
        <v>4229</v>
      </c>
      <c r="R351" s="11" t="s">
        <v>2773</v>
      </c>
      <c r="S351" s="11" t="s">
        <v>4226</v>
      </c>
      <c r="T351" s="11" t="s">
        <v>4230</v>
      </c>
      <c r="U351" s="44">
        <v>4038653180455</v>
      </c>
      <c r="V351" s="67">
        <v>0.22</v>
      </c>
    </row>
    <row r="352" spans="1:22" x14ac:dyDescent="0.25">
      <c r="A352" s="11" t="s">
        <v>4390</v>
      </c>
      <c r="B352" s="11" t="s">
        <v>2770</v>
      </c>
      <c r="C352" s="12" t="s">
        <v>2768</v>
      </c>
      <c r="D352" s="42">
        <v>483.98219999999998</v>
      </c>
      <c r="E352" s="12">
        <v>20</v>
      </c>
      <c r="F352" s="12">
        <v>1</v>
      </c>
      <c r="G352" s="12">
        <v>1</v>
      </c>
      <c r="H352" s="12">
        <v>1</v>
      </c>
      <c r="I352" s="12">
        <v>6</v>
      </c>
      <c r="J352" s="43">
        <f t="shared" si="30"/>
        <v>9679.6440000000002</v>
      </c>
      <c r="K352" s="43">
        <f t="shared" si="31"/>
        <v>483.98219999999998</v>
      </c>
      <c r="L352" s="43">
        <f t="shared" si="32"/>
        <v>483.98219999999998</v>
      </c>
      <c r="M352" s="43">
        <f t="shared" si="33"/>
        <v>483.98219999999998</v>
      </c>
      <c r="N352" s="43">
        <f t="shared" si="34"/>
        <v>2903.8932</v>
      </c>
      <c r="O352" s="43">
        <f t="shared" si="35"/>
        <v>14035.483800000002</v>
      </c>
      <c r="P352" s="11" t="s">
        <v>4392</v>
      </c>
      <c r="Q352" s="11" t="s">
        <v>4391</v>
      </c>
      <c r="R352" s="11" t="s">
        <v>2773</v>
      </c>
      <c r="S352" s="11" t="s">
        <v>640</v>
      </c>
      <c r="T352" s="11" t="s">
        <v>4393</v>
      </c>
      <c r="U352" s="44">
        <v>4046964093999</v>
      </c>
      <c r="V352" s="67">
        <v>0.22</v>
      </c>
    </row>
    <row r="353" spans="1:22" x14ac:dyDescent="0.25">
      <c r="A353" s="11" t="s">
        <v>4394</v>
      </c>
      <c r="B353" s="11" t="s">
        <v>2770</v>
      </c>
      <c r="C353" s="12" t="s">
        <v>2768</v>
      </c>
      <c r="D353" s="42">
        <v>211.11279999999999</v>
      </c>
      <c r="E353" s="12">
        <v>20</v>
      </c>
      <c r="F353" s="12">
        <v>1</v>
      </c>
      <c r="G353" s="12">
        <v>1</v>
      </c>
      <c r="H353" s="12">
        <v>1</v>
      </c>
      <c r="I353" s="12"/>
      <c r="J353" s="43">
        <f t="shared" si="30"/>
        <v>4222.2559999999994</v>
      </c>
      <c r="K353" s="43">
        <f t="shared" si="31"/>
        <v>211.11279999999999</v>
      </c>
      <c r="L353" s="43">
        <f t="shared" si="32"/>
        <v>211.11279999999999</v>
      </c>
      <c r="M353" s="43">
        <f t="shared" si="33"/>
        <v>211.11279999999999</v>
      </c>
      <c r="N353" s="43">
        <f t="shared" si="34"/>
        <v>0</v>
      </c>
      <c r="O353" s="43">
        <f t="shared" si="35"/>
        <v>4855.594399999999</v>
      </c>
      <c r="P353" s="11" t="s">
        <v>4231</v>
      </c>
      <c r="Q353" s="11" t="s">
        <v>4232</v>
      </c>
      <c r="R353" s="11" t="s">
        <v>2773</v>
      </c>
      <c r="S353" s="11" t="s">
        <v>4226</v>
      </c>
      <c r="T353" s="11" t="s">
        <v>4233</v>
      </c>
      <c r="U353" s="44">
        <v>4038653180462</v>
      </c>
      <c r="V353" s="67">
        <v>0.22</v>
      </c>
    </row>
    <row r="354" spans="1:22" x14ac:dyDescent="0.25">
      <c r="A354" s="11" t="s">
        <v>4395</v>
      </c>
      <c r="B354" s="11" t="s">
        <v>2770</v>
      </c>
      <c r="C354" s="12" t="s">
        <v>2768</v>
      </c>
      <c r="D354" s="42">
        <v>211.11279999999999</v>
      </c>
      <c r="E354" s="12">
        <v>20</v>
      </c>
      <c r="F354" s="12">
        <v>1</v>
      </c>
      <c r="G354" s="12">
        <v>1</v>
      </c>
      <c r="H354" s="12">
        <v>1</v>
      </c>
      <c r="I354" s="12"/>
      <c r="J354" s="43">
        <f t="shared" si="30"/>
        <v>4222.2559999999994</v>
      </c>
      <c r="K354" s="43">
        <f t="shared" si="31"/>
        <v>211.11279999999999</v>
      </c>
      <c r="L354" s="43">
        <f t="shared" si="32"/>
        <v>211.11279999999999</v>
      </c>
      <c r="M354" s="43">
        <f t="shared" si="33"/>
        <v>211.11279999999999</v>
      </c>
      <c r="N354" s="43">
        <f t="shared" si="34"/>
        <v>0</v>
      </c>
      <c r="O354" s="43">
        <f t="shared" si="35"/>
        <v>4855.594399999999</v>
      </c>
      <c r="P354" s="11" t="s">
        <v>4228</v>
      </c>
      <c r="Q354" s="11" t="s">
        <v>4229</v>
      </c>
      <c r="R354" s="11" t="s">
        <v>2773</v>
      </c>
      <c r="S354" s="11" t="s">
        <v>4226</v>
      </c>
      <c r="T354" s="11" t="s">
        <v>4230</v>
      </c>
      <c r="U354" s="44">
        <v>4038653180455</v>
      </c>
      <c r="V354" s="67">
        <v>0.22</v>
      </c>
    </row>
    <row r="355" spans="1:22" x14ac:dyDescent="0.25">
      <c r="A355" s="11" t="s">
        <v>4396</v>
      </c>
      <c r="B355" s="11" t="s">
        <v>2770</v>
      </c>
      <c r="C355" s="12" t="s">
        <v>2768</v>
      </c>
      <c r="D355" s="42">
        <v>195.15119999999999</v>
      </c>
      <c r="E355" s="12">
        <v>40</v>
      </c>
      <c r="F355" s="12">
        <v>1</v>
      </c>
      <c r="G355" s="12">
        <v>1</v>
      </c>
      <c r="H355" s="12">
        <v>1</v>
      </c>
      <c r="I355" s="12"/>
      <c r="J355" s="43">
        <f t="shared" si="30"/>
        <v>7806.0479999999998</v>
      </c>
      <c r="K355" s="43">
        <f t="shared" si="31"/>
        <v>195.15119999999999</v>
      </c>
      <c r="L355" s="43">
        <f t="shared" si="32"/>
        <v>195.15119999999999</v>
      </c>
      <c r="M355" s="43">
        <f t="shared" si="33"/>
        <v>195.15119999999999</v>
      </c>
      <c r="N355" s="43">
        <f t="shared" si="34"/>
        <v>0</v>
      </c>
      <c r="O355" s="43">
        <f t="shared" si="35"/>
        <v>8391.5015999999996</v>
      </c>
      <c r="P355" s="11" t="s">
        <v>4397</v>
      </c>
      <c r="Q355" s="11" t="s">
        <v>4398</v>
      </c>
      <c r="R355" s="11" t="s">
        <v>2773</v>
      </c>
      <c r="S355" s="11" t="s">
        <v>3351</v>
      </c>
      <c r="T355" s="11" t="s">
        <v>4399</v>
      </c>
      <c r="U355" s="44">
        <v>4038653051762</v>
      </c>
      <c r="V355" s="67">
        <v>0.22</v>
      </c>
    </row>
    <row r="356" spans="1:22" ht="30" x14ac:dyDescent="0.25">
      <c r="A356" s="11" t="s">
        <v>4400</v>
      </c>
      <c r="B356" s="11" t="s">
        <v>2770</v>
      </c>
      <c r="C356" s="12" t="s">
        <v>2768</v>
      </c>
      <c r="D356" s="42">
        <v>509.4511</v>
      </c>
      <c r="E356" s="12">
        <v>20</v>
      </c>
      <c r="F356" s="12">
        <v>1</v>
      </c>
      <c r="G356" s="12">
        <v>1</v>
      </c>
      <c r="H356" s="12">
        <v>1</v>
      </c>
      <c r="I356" s="12">
        <v>5</v>
      </c>
      <c r="J356" s="43">
        <f t="shared" si="30"/>
        <v>10189.022000000001</v>
      </c>
      <c r="K356" s="43">
        <f t="shared" si="31"/>
        <v>509.4511</v>
      </c>
      <c r="L356" s="43">
        <f t="shared" si="32"/>
        <v>509.4511</v>
      </c>
      <c r="M356" s="43">
        <f t="shared" si="33"/>
        <v>509.4511</v>
      </c>
      <c r="N356" s="43">
        <f t="shared" si="34"/>
        <v>2547.2555000000002</v>
      </c>
      <c r="O356" s="43">
        <f t="shared" si="35"/>
        <v>14264.630800000003</v>
      </c>
      <c r="P356" s="11" t="s">
        <v>4402</v>
      </c>
      <c r="Q356" s="11" t="s">
        <v>4401</v>
      </c>
      <c r="R356" s="11" t="s">
        <v>2773</v>
      </c>
      <c r="S356" s="11" t="s">
        <v>640</v>
      </c>
      <c r="T356" s="11" t="s">
        <v>4403</v>
      </c>
      <c r="U356" s="44">
        <v>4046964093302</v>
      </c>
      <c r="V356" s="67">
        <v>0.22</v>
      </c>
    </row>
    <row r="357" spans="1:22" ht="30" x14ac:dyDescent="0.25">
      <c r="A357" s="11" t="s">
        <v>4404</v>
      </c>
      <c r="B357" s="11" t="s">
        <v>2770</v>
      </c>
      <c r="C357" s="12" t="s">
        <v>2768</v>
      </c>
      <c r="D357" s="42">
        <v>509.4511</v>
      </c>
      <c r="E357" s="12">
        <v>40</v>
      </c>
      <c r="F357" s="12">
        <v>1</v>
      </c>
      <c r="G357" s="12">
        <v>1</v>
      </c>
      <c r="H357" s="12">
        <v>1</v>
      </c>
      <c r="I357" s="12"/>
      <c r="J357" s="43">
        <f t="shared" si="30"/>
        <v>20378.044000000002</v>
      </c>
      <c r="K357" s="43">
        <f t="shared" si="31"/>
        <v>509.4511</v>
      </c>
      <c r="L357" s="43">
        <f t="shared" si="32"/>
        <v>509.4511</v>
      </c>
      <c r="M357" s="43">
        <f t="shared" si="33"/>
        <v>509.4511</v>
      </c>
      <c r="N357" s="43">
        <f t="shared" si="34"/>
        <v>0</v>
      </c>
      <c r="O357" s="43">
        <f t="shared" si="35"/>
        <v>21906.397299999997</v>
      </c>
      <c r="P357" s="11" t="s">
        <v>4406</v>
      </c>
      <c r="Q357" s="11" t="s">
        <v>4405</v>
      </c>
      <c r="R357" s="11" t="s">
        <v>2773</v>
      </c>
      <c r="S357" s="11" t="s">
        <v>640</v>
      </c>
      <c r="T357" s="11" t="s">
        <v>4407</v>
      </c>
      <c r="U357" s="44">
        <v>4046964093326</v>
      </c>
      <c r="V357" s="67">
        <v>0.22</v>
      </c>
    </row>
    <row r="358" spans="1:22" ht="30" x14ac:dyDescent="0.25">
      <c r="A358" s="11" t="s">
        <v>4408</v>
      </c>
      <c r="B358" s="11" t="s">
        <v>2770</v>
      </c>
      <c r="C358" s="12" t="s">
        <v>2768</v>
      </c>
      <c r="D358" s="42">
        <v>509.4554</v>
      </c>
      <c r="E358" s="12">
        <v>20</v>
      </c>
      <c r="F358" s="12">
        <v>1</v>
      </c>
      <c r="G358" s="12">
        <v>1</v>
      </c>
      <c r="H358" s="12">
        <v>1</v>
      </c>
      <c r="I358" s="12"/>
      <c r="J358" s="43">
        <f t="shared" si="30"/>
        <v>10189.108</v>
      </c>
      <c r="K358" s="43">
        <f t="shared" si="31"/>
        <v>509.4554</v>
      </c>
      <c r="L358" s="43">
        <f t="shared" si="32"/>
        <v>509.4554</v>
      </c>
      <c r="M358" s="43">
        <f t="shared" si="33"/>
        <v>509.4554</v>
      </c>
      <c r="N358" s="43">
        <f t="shared" si="34"/>
        <v>0</v>
      </c>
      <c r="O358" s="43">
        <f t="shared" si="35"/>
        <v>11717.474200000002</v>
      </c>
      <c r="P358" s="11" t="s">
        <v>4410</v>
      </c>
      <c r="Q358" s="11" t="s">
        <v>4409</v>
      </c>
      <c r="R358" s="11" t="s">
        <v>2773</v>
      </c>
      <c r="S358" s="11" t="s">
        <v>640</v>
      </c>
      <c r="T358" s="11" t="s">
        <v>4411</v>
      </c>
      <c r="U358" s="44">
        <v>4046964093319</v>
      </c>
      <c r="V358" s="67">
        <v>0.22</v>
      </c>
    </row>
    <row r="359" spans="1:22" ht="45" x14ac:dyDescent="0.25">
      <c r="A359" s="11" t="s">
        <v>4412</v>
      </c>
      <c r="B359" s="11" t="s">
        <v>2770</v>
      </c>
      <c r="C359" s="12" t="s">
        <v>2768</v>
      </c>
      <c r="D359" s="42">
        <v>201.67859999999999</v>
      </c>
      <c r="E359" s="12">
        <v>20</v>
      </c>
      <c r="F359" s="12">
        <v>1</v>
      </c>
      <c r="G359" s="12">
        <v>1</v>
      </c>
      <c r="H359" s="12">
        <v>1</v>
      </c>
      <c r="I359" s="12"/>
      <c r="J359" s="43">
        <f t="shared" si="30"/>
        <v>4033.5719999999997</v>
      </c>
      <c r="K359" s="43">
        <f t="shared" si="31"/>
        <v>201.67859999999999</v>
      </c>
      <c r="L359" s="43">
        <f t="shared" si="32"/>
        <v>201.67859999999999</v>
      </c>
      <c r="M359" s="43">
        <f t="shared" si="33"/>
        <v>201.67859999999999</v>
      </c>
      <c r="N359" s="43">
        <f t="shared" si="34"/>
        <v>0</v>
      </c>
      <c r="O359" s="43">
        <f t="shared" si="35"/>
        <v>4638.6077999999998</v>
      </c>
      <c r="P359" s="11" t="s">
        <v>4182</v>
      </c>
      <c r="Q359" s="11" t="s">
        <v>4191</v>
      </c>
      <c r="R359" s="11" t="s">
        <v>2773</v>
      </c>
      <c r="S359" s="11" t="s">
        <v>4150</v>
      </c>
      <c r="T359" s="11" t="s">
        <v>4192</v>
      </c>
      <c r="U359" s="44">
        <v>4038653053933</v>
      </c>
      <c r="V359" s="67">
        <v>0.22</v>
      </c>
    </row>
    <row r="360" spans="1:22" ht="45" x14ac:dyDescent="0.25">
      <c r="A360" s="11" t="s">
        <v>4413</v>
      </c>
      <c r="B360" s="11" t="s">
        <v>2771</v>
      </c>
      <c r="C360" s="12" t="s">
        <v>2768</v>
      </c>
      <c r="D360" s="43">
        <v>313.82</v>
      </c>
      <c r="E360" s="12">
        <v>20</v>
      </c>
      <c r="F360" s="12">
        <v>1</v>
      </c>
      <c r="G360" s="12">
        <v>1</v>
      </c>
      <c r="H360" s="12">
        <v>1</v>
      </c>
      <c r="I360" s="12"/>
      <c r="J360" s="43">
        <f t="shared" si="30"/>
        <v>6276.4</v>
      </c>
      <c r="K360" s="43">
        <f t="shared" si="31"/>
        <v>313.82</v>
      </c>
      <c r="L360" s="43">
        <f t="shared" si="32"/>
        <v>313.82</v>
      </c>
      <c r="M360" s="43">
        <f t="shared" si="33"/>
        <v>313.82</v>
      </c>
      <c r="N360" s="43">
        <f t="shared" si="34"/>
        <v>0</v>
      </c>
      <c r="O360" s="43">
        <f t="shared" si="35"/>
        <v>7217.8599999999988</v>
      </c>
      <c r="P360" s="11" t="s">
        <v>5070</v>
      </c>
      <c r="Q360" s="11" t="s">
        <v>5071</v>
      </c>
      <c r="R360" s="11" t="s">
        <v>18</v>
      </c>
      <c r="S360" s="11" t="s">
        <v>5049</v>
      </c>
      <c r="T360" s="11" t="s">
        <v>20</v>
      </c>
      <c r="U360" s="44"/>
      <c r="V360" s="67">
        <v>0.22</v>
      </c>
    </row>
    <row r="361" spans="1:22" ht="30" x14ac:dyDescent="0.25">
      <c r="A361" s="11" t="s">
        <v>4414</v>
      </c>
      <c r="B361" s="11" t="s">
        <v>2770</v>
      </c>
      <c r="C361" s="12" t="s">
        <v>2768</v>
      </c>
      <c r="D361" s="42">
        <v>219.09790000000001</v>
      </c>
      <c r="E361" s="12">
        <v>20</v>
      </c>
      <c r="F361" s="12">
        <v>1</v>
      </c>
      <c r="G361" s="12">
        <v>2</v>
      </c>
      <c r="H361" s="12">
        <v>1</v>
      </c>
      <c r="I361" s="12"/>
      <c r="J361" s="43">
        <f t="shared" si="30"/>
        <v>4381.9580000000005</v>
      </c>
      <c r="K361" s="43">
        <f t="shared" si="31"/>
        <v>219.09790000000001</v>
      </c>
      <c r="L361" s="43">
        <f t="shared" si="32"/>
        <v>438.19580000000002</v>
      </c>
      <c r="M361" s="43">
        <f t="shared" si="33"/>
        <v>219.09790000000001</v>
      </c>
      <c r="N361" s="43">
        <f t="shared" si="34"/>
        <v>0</v>
      </c>
      <c r="O361" s="43">
        <f t="shared" si="35"/>
        <v>5258.3496000000005</v>
      </c>
      <c r="P361" s="11" t="s">
        <v>4415</v>
      </c>
      <c r="Q361" s="11" t="s">
        <v>4416</v>
      </c>
      <c r="R361" s="11" t="s">
        <v>2773</v>
      </c>
      <c r="S361" s="11" t="s">
        <v>3279</v>
      </c>
      <c r="T361" s="11" t="s">
        <v>4417</v>
      </c>
      <c r="U361" s="44">
        <v>4046964139741</v>
      </c>
      <c r="V361" s="67">
        <v>0.22</v>
      </c>
    </row>
    <row r="362" spans="1:22" ht="45" x14ac:dyDescent="0.25">
      <c r="A362" s="11" t="s">
        <v>4418</v>
      </c>
      <c r="B362" s="11" t="s">
        <v>2771</v>
      </c>
      <c r="C362" s="12" t="s">
        <v>2768</v>
      </c>
      <c r="D362" s="43">
        <v>303.89</v>
      </c>
      <c r="E362" s="12">
        <v>20</v>
      </c>
      <c r="F362" s="12">
        <v>1</v>
      </c>
      <c r="G362" s="12">
        <v>2</v>
      </c>
      <c r="H362" s="12">
        <v>1</v>
      </c>
      <c r="I362" s="12"/>
      <c r="J362" s="43">
        <f t="shared" si="30"/>
        <v>6077.7999999999993</v>
      </c>
      <c r="K362" s="43">
        <f t="shared" si="31"/>
        <v>303.89</v>
      </c>
      <c r="L362" s="43">
        <f t="shared" si="32"/>
        <v>607.78</v>
      </c>
      <c r="M362" s="43">
        <f t="shared" si="33"/>
        <v>303.89</v>
      </c>
      <c r="N362" s="43">
        <f t="shared" si="34"/>
        <v>0</v>
      </c>
      <c r="O362" s="43">
        <f t="shared" si="35"/>
        <v>7293.36</v>
      </c>
      <c r="P362" s="11" t="s">
        <v>5072</v>
      </c>
      <c r="Q362" s="11" t="s">
        <v>5073</v>
      </c>
      <c r="R362" s="11" t="s">
        <v>2268</v>
      </c>
      <c r="S362" s="11" t="s">
        <v>5074</v>
      </c>
      <c r="T362" s="11" t="s">
        <v>20</v>
      </c>
      <c r="U362" s="44"/>
      <c r="V362" s="67">
        <v>0.22</v>
      </c>
    </row>
    <row r="363" spans="1:22" x14ac:dyDescent="0.25">
      <c r="A363" s="11" t="s">
        <v>4419</v>
      </c>
      <c r="B363" s="11" t="s">
        <v>2770</v>
      </c>
      <c r="C363" s="12" t="s">
        <v>2768</v>
      </c>
      <c r="D363" s="42">
        <v>649.56230000000005</v>
      </c>
      <c r="E363" s="12">
        <v>40</v>
      </c>
      <c r="F363" s="12">
        <v>1</v>
      </c>
      <c r="G363" s="12">
        <v>1</v>
      </c>
      <c r="H363" s="12">
        <v>1</v>
      </c>
      <c r="I363" s="12"/>
      <c r="J363" s="43">
        <f t="shared" si="30"/>
        <v>25982.492000000002</v>
      </c>
      <c r="K363" s="43">
        <f t="shared" si="31"/>
        <v>649.56230000000005</v>
      </c>
      <c r="L363" s="43">
        <f t="shared" si="32"/>
        <v>649.56230000000005</v>
      </c>
      <c r="M363" s="43">
        <f t="shared" si="33"/>
        <v>649.56230000000005</v>
      </c>
      <c r="N363" s="43">
        <f t="shared" si="34"/>
        <v>0</v>
      </c>
      <c r="O363" s="43">
        <f t="shared" si="35"/>
        <v>27931.178900000006</v>
      </c>
      <c r="P363" s="11" t="s">
        <v>4421</v>
      </c>
      <c r="Q363" s="11" t="s">
        <v>4420</v>
      </c>
      <c r="R363" s="11" t="s">
        <v>2773</v>
      </c>
      <c r="S363" s="11" t="s">
        <v>640</v>
      </c>
      <c r="T363" s="11" t="s">
        <v>4422</v>
      </c>
      <c r="U363" s="44">
        <v>4046964093340</v>
      </c>
      <c r="V363" s="67">
        <v>0.22</v>
      </c>
    </row>
    <row r="364" spans="1:22" x14ac:dyDescent="0.25">
      <c r="A364" s="11" t="s">
        <v>4423</v>
      </c>
      <c r="B364" s="11" t="s">
        <v>2770</v>
      </c>
      <c r="C364" s="12" t="s">
        <v>2768</v>
      </c>
      <c r="D364" s="42">
        <v>649.63969999999995</v>
      </c>
      <c r="E364" s="12">
        <v>20</v>
      </c>
      <c r="F364" s="12">
        <v>1</v>
      </c>
      <c r="G364" s="12">
        <v>1</v>
      </c>
      <c r="H364" s="12">
        <v>1</v>
      </c>
      <c r="I364" s="12">
        <v>5</v>
      </c>
      <c r="J364" s="43">
        <f t="shared" si="30"/>
        <v>12992.793999999998</v>
      </c>
      <c r="K364" s="43">
        <f t="shared" si="31"/>
        <v>649.63969999999995</v>
      </c>
      <c r="L364" s="43">
        <f t="shared" si="32"/>
        <v>649.63969999999995</v>
      </c>
      <c r="M364" s="43">
        <f t="shared" si="33"/>
        <v>649.63969999999995</v>
      </c>
      <c r="N364" s="43">
        <f t="shared" si="34"/>
        <v>3248.1984999999995</v>
      </c>
      <c r="O364" s="43">
        <f t="shared" si="35"/>
        <v>18189.911599999996</v>
      </c>
      <c r="P364" s="11" t="s">
        <v>4425</v>
      </c>
      <c r="Q364" s="11" t="s">
        <v>4424</v>
      </c>
      <c r="R364" s="11" t="s">
        <v>2773</v>
      </c>
      <c r="S364" s="11" t="s">
        <v>640</v>
      </c>
      <c r="T364" s="11" t="s">
        <v>4426</v>
      </c>
      <c r="U364" s="44">
        <v>4046964093333</v>
      </c>
      <c r="V364" s="67">
        <v>0.22</v>
      </c>
    </row>
    <row r="365" spans="1:22" ht="45" x14ac:dyDescent="0.25">
      <c r="A365" s="11" t="s">
        <v>4427</v>
      </c>
      <c r="B365" s="11" t="s">
        <v>2771</v>
      </c>
      <c r="C365" s="12" t="s">
        <v>2768</v>
      </c>
      <c r="D365" s="43">
        <v>584.23</v>
      </c>
      <c r="E365" s="12">
        <v>20</v>
      </c>
      <c r="F365" s="12">
        <v>1</v>
      </c>
      <c r="G365" s="12">
        <v>1</v>
      </c>
      <c r="H365" s="12">
        <v>1</v>
      </c>
      <c r="I365" s="12"/>
      <c r="J365" s="43">
        <f t="shared" si="30"/>
        <v>11684.6</v>
      </c>
      <c r="K365" s="43">
        <f t="shared" si="31"/>
        <v>584.23</v>
      </c>
      <c r="L365" s="43">
        <f t="shared" si="32"/>
        <v>584.23</v>
      </c>
      <c r="M365" s="43">
        <f t="shared" si="33"/>
        <v>584.23</v>
      </c>
      <c r="N365" s="43">
        <f t="shared" si="34"/>
        <v>0</v>
      </c>
      <c r="O365" s="43">
        <f t="shared" si="35"/>
        <v>13437.289999999999</v>
      </c>
      <c r="P365" s="11" t="s">
        <v>5075</v>
      </c>
      <c r="Q365" s="11" t="s">
        <v>5076</v>
      </c>
      <c r="R365" s="11" t="s">
        <v>18</v>
      </c>
      <c r="S365" s="11" t="s">
        <v>5063</v>
      </c>
      <c r="T365" s="11" t="s">
        <v>20</v>
      </c>
      <c r="U365" s="44"/>
      <c r="V365" s="67">
        <v>0.22</v>
      </c>
    </row>
    <row r="366" spans="1:22" x14ac:dyDescent="0.25">
      <c r="A366" s="11" t="s">
        <v>4428</v>
      </c>
      <c r="B366" s="11" t="s">
        <v>2770</v>
      </c>
      <c r="C366" s="12" t="s">
        <v>2768</v>
      </c>
      <c r="D366" s="42">
        <v>692.9751</v>
      </c>
      <c r="E366" s="12">
        <v>20</v>
      </c>
      <c r="F366" s="12">
        <v>1</v>
      </c>
      <c r="G366" s="12">
        <v>1</v>
      </c>
      <c r="H366" s="12">
        <v>1</v>
      </c>
      <c r="I366" s="12"/>
      <c r="J366" s="43">
        <f t="shared" ref="J366:J390" si="36">$D366*E366</f>
        <v>13859.502</v>
      </c>
      <c r="K366" s="43">
        <f t="shared" ref="K366:K390" si="37">$D366*F366</f>
        <v>692.9751</v>
      </c>
      <c r="L366" s="43">
        <f t="shared" ref="L366:L390" si="38">$D366*G366</f>
        <v>692.9751</v>
      </c>
      <c r="M366" s="43">
        <f t="shared" ref="M366:M390" si="39">$D366*H366</f>
        <v>692.9751</v>
      </c>
      <c r="N366" s="43">
        <f t="shared" ref="N366:N418" si="40">$D366*I366</f>
        <v>0</v>
      </c>
      <c r="O366" s="43">
        <f t="shared" ref="O366:O418" si="41">SUM(J366:N366)</f>
        <v>15938.427299999999</v>
      </c>
      <c r="P366" s="11" t="s">
        <v>4428</v>
      </c>
      <c r="Q366" s="11" t="s">
        <v>4429</v>
      </c>
      <c r="R366" s="11" t="s">
        <v>2773</v>
      </c>
      <c r="S366" s="11" t="s">
        <v>4430</v>
      </c>
      <c r="T366" s="11" t="s">
        <v>4431</v>
      </c>
      <c r="U366" s="44">
        <v>4038653013791</v>
      </c>
      <c r="V366" s="67">
        <v>0.22</v>
      </c>
    </row>
    <row r="367" spans="1:22" ht="30" x14ac:dyDescent="0.25">
      <c r="A367" s="11" t="s">
        <v>4432</v>
      </c>
      <c r="B367" s="11" t="s">
        <v>2770</v>
      </c>
      <c r="C367" s="12" t="s">
        <v>2768</v>
      </c>
      <c r="D367" s="42">
        <v>213.8218</v>
      </c>
      <c r="E367" s="12">
        <v>20</v>
      </c>
      <c r="F367" s="12">
        <v>1</v>
      </c>
      <c r="G367" s="12">
        <v>1</v>
      </c>
      <c r="H367" s="12">
        <v>1</v>
      </c>
      <c r="I367" s="12"/>
      <c r="J367" s="43">
        <f t="shared" si="36"/>
        <v>4276.4359999999997</v>
      </c>
      <c r="K367" s="43">
        <f t="shared" si="37"/>
        <v>213.8218</v>
      </c>
      <c r="L367" s="43">
        <f t="shared" si="38"/>
        <v>213.8218</v>
      </c>
      <c r="M367" s="43">
        <f t="shared" si="39"/>
        <v>213.8218</v>
      </c>
      <c r="N367" s="43">
        <f t="shared" si="40"/>
        <v>0</v>
      </c>
      <c r="O367" s="43">
        <f t="shared" si="41"/>
        <v>4917.9013999999988</v>
      </c>
      <c r="P367" s="11" t="s">
        <v>4433</v>
      </c>
      <c r="Q367" s="11" t="s">
        <v>4434</v>
      </c>
      <c r="R367" s="11" t="s">
        <v>2773</v>
      </c>
      <c r="S367" s="11" t="s">
        <v>4435</v>
      </c>
      <c r="T367" s="11" t="s">
        <v>4436</v>
      </c>
      <c r="U367" s="44">
        <v>4038653032013</v>
      </c>
      <c r="V367" s="67">
        <v>0.22</v>
      </c>
    </row>
    <row r="368" spans="1:22" x14ac:dyDescent="0.25">
      <c r="A368" s="11" t="s">
        <v>4437</v>
      </c>
      <c r="B368" s="11" t="s">
        <v>2770</v>
      </c>
      <c r="C368" s="12" t="s">
        <v>2768</v>
      </c>
      <c r="D368" s="42">
        <v>211.11279999999999</v>
      </c>
      <c r="E368" s="12">
        <v>20</v>
      </c>
      <c r="F368" s="12">
        <v>1</v>
      </c>
      <c r="G368" s="12">
        <v>1</v>
      </c>
      <c r="H368" s="12">
        <v>1</v>
      </c>
      <c r="I368" s="12"/>
      <c r="J368" s="43">
        <f t="shared" si="36"/>
        <v>4222.2559999999994</v>
      </c>
      <c r="K368" s="43">
        <f t="shared" si="37"/>
        <v>211.11279999999999</v>
      </c>
      <c r="L368" s="43">
        <f t="shared" si="38"/>
        <v>211.11279999999999</v>
      </c>
      <c r="M368" s="43">
        <f t="shared" si="39"/>
        <v>211.11279999999999</v>
      </c>
      <c r="N368" s="43">
        <f t="shared" si="40"/>
        <v>0</v>
      </c>
      <c r="O368" s="43">
        <f t="shared" si="41"/>
        <v>4855.594399999999</v>
      </c>
      <c r="P368" s="11" t="s">
        <v>4231</v>
      </c>
      <c r="Q368" s="11" t="s">
        <v>4232</v>
      </c>
      <c r="R368" s="11" t="s">
        <v>2773</v>
      </c>
      <c r="S368" s="11" t="s">
        <v>4226</v>
      </c>
      <c r="T368" s="11" t="s">
        <v>4233</v>
      </c>
      <c r="U368" s="44">
        <v>4038653180462</v>
      </c>
      <c r="V368" s="67">
        <v>0.22</v>
      </c>
    </row>
    <row r="369" spans="1:22" ht="45" x14ac:dyDescent="0.25">
      <c r="A369" s="11" t="s">
        <v>4438</v>
      </c>
      <c r="B369" s="11" t="s">
        <v>2771</v>
      </c>
      <c r="C369" s="12" t="s">
        <v>2768</v>
      </c>
      <c r="D369" s="43">
        <v>329.42</v>
      </c>
      <c r="E369" s="12">
        <v>20</v>
      </c>
      <c r="F369" s="12">
        <v>1</v>
      </c>
      <c r="G369" s="12">
        <v>1</v>
      </c>
      <c r="H369" s="12">
        <v>1</v>
      </c>
      <c r="I369" s="12"/>
      <c r="J369" s="43">
        <f t="shared" si="36"/>
        <v>6588.4000000000005</v>
      </c>
      <c r="K369" s="43">
        <f t="shared" si="37"/>
        <v>329.42</v>
      </c>
      <c r="L369" s="43">
        <f t="shared" si="38"/>
        <v>329.42</v>
      </c>
      <c r="M369" s="43">
        <f t="shared" si="39"/>
        <v>329.42</v>
      </c>
      <c r="N369" s="43">
        <f t="shared" si="40"/>
        <v>0</v>
      </c>
      <c r="O369" s="43">
        <f t="shared" si="41"/>
        <v>7576.6600000000008</v>
      </c>
      <c r="P369" s="11" t="s">
        <v>5077</v>
      </c>
      <c r="Q369" s="11" t="s">
        <v>5078</v>
      </c>
      <c r="R369" s="11" t="s">
        <v>18</v>
      </c>
      <c r="S369" s="11" t="s">
        <v>2897</v>
      </c>
      <c r="T369" s="11" t="s">
        <v>20</v>
      </c>
      <c r="U369" s="44"/>
      <c r="V369" s="67">
        <v>0.22</v>
      </c>
    </row>
    <row r="370" spans="1:22" ht="45" x14ac:dyDescent="0.25">
      <c r="A370" s="11" t="s">
        <v>4439</v>
      </c>
      <c r="B370" s="11" t="s">
        <v>2771</v>
      </c>
      <c r="C370" s="12" t="s">
        <v>2768</v>
      </c>
      <c r="D370" s="43">
        <v>563.47</v>
      </c>
      <c r="E370" s="12">
        <v>20</v>
      </c>
      <c r="F370" s="12">
        <v>1</v>
      </c>
      <c r="G370" s="12">
        <v>1</v>
      </c>
      <c r="H370" s="12">
        <v>1</v>
      </c>
      <c r="I370" s="12"/>
      <c r="J370" s="43">
        <f t="shared" si="36"/>
        <v>11269.400000000001</v>
      </c>
      <c r="K370" s="43">
        <f t="shared" si="37"/>
        <v>563.47</v>
      </c>
      <c r="L370" s="43">
        <f t="shared" si="38"/>
        <v>563.47</v>
      </c>
      <c r="M370" s="43">
        <f t="shared" si="39"/>
        <v>563.47</v>
      </c>
      <c r="N370" s="43">
        <f t="shared" si="40"/>
        <v>0</v>
      </c>
      <c r="O370" s="43">
        <f t="shared" si="41"/>
        <v>12959.81</v>
      </c>
      <c r="P370" s="11" t="s">
        <v>5079</v>
      </c>
      <c r="Q370" s="11" t="s">
        <v>5080</v>
      </c>
      <c r="R370" s="11" t="s">
        <v>18</v>
      </c>
      <c r="S370" s="11" t="s">
        <v>1122</v>
      </c>
      <c r="T370" s="11" t="s">
        <v>20</v>
      </c>
      <c r="U370" s="44"/>
      <c r="V370" s="67">
        <v>0.22</v>
      </c>
    </row>
    <row r="371" spans="1:22" ht="30" x14ac:dyDescent="0.25">
      <c r="A371" s="11" t="s">
        <v>4440</v>
      </c>
      <c r="B371" s="11" t="s">
        <v>2770</v>
      </c>
      <c r="C371" s="12" t="s">
        <v>2768</v>
      </c>
      <c r="D371" s="42">
        <v>509.4511</v>
      </c>
      <c r="E371" s="12">
        <v>20</v>
      </c>
      <c r="F371" s="12">
        <v>1</v>
      </c>
      <c r="G371" s="12">
        <v>1</v>
      </c>
      <c r="H371" s="12">
        <v>1</v>
      </c>
      <c r="I371" s="12"/>
      <c r="J371" s="43">
        <f t="shared" si="36"/>
        <v>10189.022000000001</v>
      </c>
      <c r="K371" s="43">
        <f t="shared" si="37"/>
        <v>509.4511</v>
      </c>
      <c r="L371" s="43">
        <f t="shared" si="38"/>
        <v>509.4511</v>
      </c>
      <c r="M371" s="43">
        <f t="shared" si="39"/>
        <v>509.4511</v>
      </c>
      <c r="N371" s="43">
        <f t="shared" si="40"/>
        <v>0</v>
      </c>
      <c r="O371" s="43">
        <f t="shared" si="41"/>
        <v>11717.375300000002</v>
      </c>
      <c r="P371" s="11" t="s">
        <v>4402</v>
      </c>
      <c r="Q371" s="11" t="s">
        <v>4401</v>
      </c>
      <c r="R371" s="11" t="s">
        <v>2773</v>
      </c>
      <c r="S371" s="11" t="s">
        <v>640</v>
      </c>
      <c r="T371" s="11" t="s">
        <v>4403</v>
      </c>
      <c r="U371" s="44">
        <v>4046964093302</v>
      </c>
      <c r="V371" s="67">
        <v>0.22</v>
      </c>
    </row>
    <row r="372" spans="1:22" ht="45" x14ac:dyDescent="0.25">
      <c r="A372" s="11" t="s">
        <v>4441</v>
      </c>
      <c r="B372" s="11" t="s">
        <v>2771</v>
      </c>
      <c r="C372" s="12" t="s">
        <v>2768</v>
      </c>
      <c r="D372" s="43">
        <v>323.55</v>
      </c>
      <c r="E372" s="12">
        <v>20</v>
      </c>
      <c r="F372" s="12">
        <v>1</v>
      </c>
      <c r="G372" s="12">
        <v>1</v>
      </c>
      <c r="H372" s="12">
        <v>1</v>
      </c>
      <c r="I372" s="12"/>
      <c r="J372" s="43">
        <f t="shared" si="36"/>
        <v>6471</v>
      </c>
      <c r="K372" s="43">
        <f t="shared" si="37"/>
        <v>323.55</v>
      </c>
      <c r="L372" s="43">
        <f t="shared" si="38"/>
        <v>323.55</v>
      </c>
      <c r="M372" s="43">
        <f t="shared" si="39"/>
        <v>323.55</v>
      </c>
      <c r="N372" s="43">
        <f t="shared" si="40"/>
        <v>0</v>
      </c>
      <c r="O372" s="43">
        <f t="shared" si="41"/>
        <v>7441.6500000000005</v>
      </c>
      <c r="P372" s="11" t="s">
        <v>5081</v>
      </c>
      <c r="Q372" s="11" t="s">
        <v>5082</v>
      </c>
      <c r="R372" s="11" t="s">
        <v>18</v>
      </c>
      <c r="S372" s="11" t="s">
        <v>2897</v>
      </c>
      <c r="T372" s="11" t="s">
        <v>20</v>
      </c>
      <c r="U372" s="44"/>
      <c r="V372" s="67">
        <v>0.22</v>
      </c>
    </row>
    <row r="373" spans="1:22" ht="30" x14ac:dyDescent="0.25">
      <c r="A373" s="11" t="s">
        <v>4442</v>
      </c>
      <c r="B373" s="11" t="s">
        <v>2770</v>
      </c>
      <c r="C373" s="12" t="s">
        <v>2768</v>
      </c>
      <c r="D373" s="42">
        <v>649.63969999999995</v>
      </c>
      <c r="E373" s="12">
        <v>20</v>
      </c>
      <c r="F373" s="12">
        <v>1</v>
      </c>
      <c r="G373" s="12">
        <v>1</v>
      </c>
      <c r="H373" s="12">
        <v>1</v>
      </c>
      <c r="I373" s="12"/>
      <c r="J373" s="43">
        <f t="shared" si="36"/>
        <v>12992.793999999998</v>
      </c>
      <c r="K373" s="43">
        <f t="shared" si="37"/>
        <v>649.63969999999995</v>
      </c>
      <c r="L373" s="43">
        <f t="shared" si="38"/>
        <v>649.63969999999995</v>
      </c>
      <c r="M373" s="43">
        <f t="shared" si="39"/>
        <v>649.63969999999995</v>
      </c>
      <c r="N373" s="43">
        <f t="shared" si="40"/>
        <v>0</v>
      </c>
      <c r="O373" s="43">
        <f t="shared" si="41"/>
        <v>14941.713099999997</v>
      </c>
      <c r="P373" s="11" t="s">
        <v>4425</v>
      </c>
      <c r="Q373" s="11" t="s">
        <v>4424</v>
      </c>
      <c r="R373" s="11" t="s">
        <v>2773</v>
      </c>
      <c r="S373" s="11" t="s">
        <v>640</v>
      </c>
      <c r="T373" s="11" t="s">
        <v>4426</v>
      </c>
      <c r="U373" s="44">
        <v>4046964093333</v>
      </c>
      <c r="V373" s="67">
        <v>0.22</v>
      </c>
    </row>
    <row r="374" spans="1:22" x14ac:dyDescent="0.25">
      <c r="A374" s="11" t="s">
        <v>4443</v>
      </c>
      <c r="B374" s="11" t="s">
        <v>2770</v>
      </c>
      <c r="C374" s="12" t="s">
        <v>2768</v>
      </c>
      <c r="D374" s="42">
        <v>649.56230000000005</v>
      </c>
      <c r="E374" s="12">
        <v>20</v>
      </c>
      <c r="F374" s="12">
        <v>1</v>
      </c>
      <c r="G374" s="12">
        <v>1</v>
      </c>
      <c r="H374" s="12">
        <v>1</v>
      </c>
      <c r="I374" s="12"/>
      <c r="J374" s="43">
        <f t="shared" si="36"/>
        <v>12991.246000000001</v>
      </c>
      <c r="K374" s="43">
        <f t="shared" si="37"/>
        <v>649.56230000000005</v>
      </c>
      <c r="L374" s="43">
        <f t="shared" si="38"/>
        <v>649.56230000000005</v>
      </c>
      <c r="M374" s="43">
        <f t="shared" si="39"/>
        <v>649.56230000000005</v>
      </c>
      <c r="N374" s="43">
        <f t="shared" si="40"/>
        <v>0</v>
      </c>
      <c r="O374" s="43">
        <f t="shared" si="41"/>
        <v>14939.9329</v>
      </c>
      <c r="P374" s="11" t="s">
        <v>4421</v>
      </c>
      <c r="Q374" s="11" t="s">
        <v>4420</v>
      </c>
      <c r="R374" s="11" t="s">
        <v>2773</v>
      </c>
      <c r="S374" s="11" t="s">
        <v>640</v>
      </c>
      <c r="T374" s="11" t="s">
        <v>4422</v>
      </c>
      <c r="U374" s="44">
        <v>4046964093340</v>
      </c>
      <c r="V374" s="67">
        <v>0.22</v>
      </c>
    </row>
    <row r="375" spans="1:22" ht="45" x14ac:dyDescent="0.25">
      <c r="A375" s="11" t="s">
        <v>4444</v>
      </c>
      <c r="B375" s="11" t="s">
        <v>2771</v>
      </c>
      <c r="C375" s="12" t="s">
        <v>2768</v>
      </c>
      <c r="D375" s="43">
        <v>528.82000000000005</v>
      </c>
      <c r="E375" s="12">
        <v>20</v>
      </c>
      <c r="F375" s="12">
        <v>1</v>
      </c>
      <c r="G375" s="12">
        <v>1</v>
      </c>
      <c r="H375" s="12">
        <v>1</v>
      </c>
      <c r="I375" s="12"/>
      <c r="J375" s="43">
        <f t="shared" si="36"/>
        <v>10576.400000000001</v>
      </c>
      <c r="K375" s="43">
        <f t="shared" si="37"/>
        <v>528.82000000000005</v>
      </c>
      <c r="L375" s="43">
        <f t="shared" si="38"/>
        <v>528.82000000000005</v>
      </c>
      <c r="M375" s="43">
        <f t="shared" si="39"/>
        <v>528.82000000000005</v>
      </c>
      <c r="N375" s="43">
        <f t="shared" si="40"/>
        <v>0</v>
      </c>
      <c r="O375" s="43">
        <f t="shared" si="41"/>
        <v>12162.86</v>
      </c>
      <c r="P375" s="11" t="s">
        <v>5083</v>
      </c>
      <c r="Q375" s="11" t="s">
        <v>5084</v>
      </c>
      <c r="R375" s="11" t="s">
        <v>18</v>
      </c>
      <c r="S375" s="11" t="s">
        <v>5049</v>
      </c>
      <c r="T375" s="11" t="s">
        <v>20</v>
      </c>
      <c r="U375" s="44"/>
      <c r="V375" s="67">
        <v>0.22</v>
      </c>
    </row>
    <row r="376" spans="1:22" ht="45" x14ac:dyDescent="0.25">
      <c r="A376" s="11" t="s">
        <v>4445</v>
      </c>
      <c r="B376" s="11" t="s">
        <v>2771</v>
      </c>
      <c r="C376" s="12" t="s">
        <v>2768</v>
      </c>
      <c r="D376" s="43">
        <v>313.82</v>
      </c>
      <c r="E376" s="12">
        <v>20</v>
      </c>
      <c r="F376" s="12">
        <v>1</v>
      </c>
      <c r="G376" s="12">
        <v>1</v>
      </c>
      <c r="H376" s="12">
        <v>1</v>
      </c>
      <c r="I376" s="12"/>
      <c r="J376" s="43">
        <f t="shared" si="36"/>
        <v>6276.4</v>
      </c>
      <c r="K376" s="43">
        <f t="shared" si="37"/>
        <v>313.82</v>
      </c>
      <c r="L376" s="43">
        <f t="shared" si="38"/>
        <v>313.82</v>
      </c>
      <c r="M376" s="43">
        <f t="shared" si="39"/>
        <v>313.82</v>
      </c>
      <c r="N376" s="43">
        <f t="shared" si="40"/>
        <v>0</v>
      </c>
      <c r="O376" s="43">
        <f t="shared" si="41"/>
        <v>7217.8599999999988</v>
      </c>
      <c r="P376" s="11" t="s">
        <v>5068</v>
      </c>
      <c r="Q376" s="11" t="s">
        <v>5069</v>
      </c>
      <c r="R376" s="11" t="s">
        <v>18</v>
      </c>
      <c r="S376" s="11" t="s">
        <v>5049</v>
      </c>
      <c r="T376" s="11" t="s">
        <v>20</v>
      </c>
      <c r="U376" s="44"/>
      <c r="V376" s="67">
        <v>0.22</v>
      </c>
    </row>
    <row r="377" spans="1:22" x14ac:dyDescent="0.25">
      <c r="A377" s="11" t="s">
        <v>4446</v>
      </c>
      <c r="B377" s="11" t="s">
        <v>2770</v>
      </c>
      <c r="C377" s="12" t="s">
        <v>2768</v>
      </c>
      <c r="D377" s="42">
        <v>72.089500000000001</v>
      </c>
      <c r="E377" s="12">
        <v>40</v>
      </c>
      <c r="F377" s="12">
        <v>1</v>
      </c>
      <c r="G377" s="12">
        <v>1</v>
      </c>
      <c r="H377" s="12">
        <v>1</v>
      </c>
      <c r="I377" s="12"/>
      <c r="J377" s="43">
        <f t="shared" si="36"/>
        <v>2883.58</v>
      </c>
      <c r="K377" s="43">
        <f t="shared" si="37"/>
        <v>72.089500000000001</v>
      </c>
      <c r="L377" s="43">
        <f t="shared" si="38"/>
        <v>72.089500000000001</v>
      </c>
      <c r="M377" s="43">
        <f t="shared" si="39"/>
        <v>72.089500000000001</v>
      </c>
      <c r="N377" s="43">
        <f t="shared" si="40"/>
        <v>0</v>
      </c>
      <c r="O377" s="43">
        <f t="shared" si="41"/>
        <v>3099.8485000000001</v>
      </c>
      <c r="P377" s="11" t="s">
        <v>4446</v>
      </c>
      <c r="Q377" s="11" t="s">
        <v>4447</v>
      </c>
      <c r="R377" s="11" t="s">
        <v>2773</v>
      </c>
      <c r="S377" s="11" t="s">
        <v>4448</v>
      </c>
      <c r="T377" s="11" t="s">
        <v>4449</v>
      </c>
      <c r="U377" s="44">
        <v>4038653148462</v>
      </c>
      <c r="V377" s="67">
        <v>0.22</v>
      </c>
    </row>
    <row r="378" spans="1:22" x14ac:dyDescent="0.25">
      <c r="A378" s="11" t="s">
        <v>4450</v>
      </c>
      <c r="B378" s="11" t="s">
        <v>2770</v>
      </c>
      <c r="C378" s="12" t="s">
        <v>2768</v>
      </c>
      <c r="D378" s="42">
        <v>60.384900000000002</v>
      </c>
      <c r="E378" s="12">
        <v>40</v>
      </c>
      <c r="F378" s="12">
        <v>1</v>
      </c>
      <c r="G378" s="12">
        <v>1</v>
      </c>
      <c r="H378" s="12">
        <v>1</v>
      </c>
      <c r="I378" s="12">
        <v>5</v>
      </c>
      <c r="J378" s="43">
        <f t="shared" si="36"/>
        <v>2415.3960000000002</v>
      </c>
      <c r="K378" s="43">
        <f t="shared" si="37"/>
        <v>60.384900000000002</v>
      </c>
      <c r="L378" s="43">
        <f t="shared" si="38"/>
        <v>60.384900000000002</v>
      </c>
      <c r="M378" s="43">
        <f t="shared" si="39"/>
        <v>60.384900000000002</v>
      </c>
      <c r="N378" s="43">
        <f t="shared" si="40"/>
        <v>301.92450000000002</v>
      </c>
      <c r="O378" s="43">
        <f t="shared" si="41"/>
        <v>2898.4752000000003</v>
      </c>
      <c r="P378" s="11" t="s">
        <v>4450</v>
      </c>
      <c r="Q378" s="11" t="s">
        <v>4451</v>
      </c>
      <c r="R378" s="11" t="s">
        <v>2773</v>
      </c>
      <c r="S378" s="11" t="s">
        <v>4448</v>
      </c>
      <c r="T378" s="11" t="s">
        <v>4452</v>
      </c>
      <c r="U378" s="44">
        <v>4038653148486</v>
      </c>
      <c r="V378" s="67">
        <v>0.22</v>
      </c>
    </row>
    <row r="379" spans="1:22" ht="30" x14ac:dyDescent="0.25">
      <c r="A379" s="11" t="s">
        <v>4453</v>
      </c>
      <c r="B379" s="11" t="s">
        <v>2770</v>
      </c>
      <c r="C379" s="12" t="s">
        <v>2768</v>
      </c>
      <c r="D379" s="42">
        <v>48.684600000000003</v>
      </c>
      <c r="E379" s="12">
        <v>40</v>
      </c>
      <c r="F379" s="12">
        <v>1</v>
      </c>
      <c r="G379" s="12">
        <v>1</v>
      </c>
      <c r="H379" s="12">
        <v>1</v>
      </c>
      <c r="I379" s="12"/>
      <c r="J379" s="43">
        <f t="shared" si="36"/>
        <v>1947.384</v>
      </c>
      <c r="K379" s="43">
        <f t="shared" si="37"/>
        <v>48.684600000000003</v>
      </c>
      <c r="L379" s="43">
        <f t="shared" si="38"/>
        <v>48.684600000000003</v>
      </c>
      <c r="M379" s="43">
        <f t="shared" si="39"/>
        <v>48.684600000000003</v>
      </c>
      <c r="N379" s="43">
        <f t="shared" si="40"/>
        <v>0</v>
      </c>
      <c r="O379" s="43">
        <f t="shared" si="41"/>
        <v>2093.4378000000002</v>
      </c>
      <c r="P379" s="11" t="s">
        <v>4453</v>
      </c>
      <c r="Q379" s="11" t="s">
        <v>4454</v>
      </c>
      <c r="R379" s="11" t="s">
        <v>2773</v>
      </c>
      <c r="S379" s="11" t="s">
        <v>4448</v>
      </c>
      <c r="T379" s="11" t="s">
        <v>4455</v>
      </c>
      <c r="U379" s="44">
        <v>4038653148493</v>
      </c>
      <c r="V379" s="67">
        <v>0.22</v>
      </c>
    </row>
    <row r="380" spans="1:22" x14ac:dyDescent="0.25">
      <c r="A380" s="11" t="s">
        <v>4456</v>
      </c>
      <c r="B380" s="11" t="s">
        <v>2770</v>
      </c>
      <c r="C380" s="12" t="s">
        <v>2768</v>
      </c>
      <c r="D380" s="42">
        <v>20.265899999999998</v>
      </c>
      <c r="E380" s="12">
        <v>40</v>
      </c>
      <c r="F380" s="12">
        <v>1</v>
      </c>
      <c r="G380" s="12">
        <v>1</v>
      </c>
      <c r="H380" s="12">
        <v>1</v>
      </c>
      <c r="I380" s="12">
        <v>5</v>
      </c>
      <c r="J380" s="43">
        <f t="shared" si="36"/>
        <v>810.63599999999997</v>
      </c>
      <c r="K380" s="43">
        <f t="shared" si="37"/>
        <v>20.265899999999998</v>
      </c>
      <c r="L380" s="43">
        <f t="shared" si="38"/>
        <v>20.265899999999998</v>
      </c>
      <c r="M380" s="43">
        <f t="shared" si="39"/>
        <v>20.265899999999998</v>
      </c>
      <c r="N380" s="43">
        <f t="shared" si="40"/>
        <v>101.3295</v>
      </c>
      <c r="O380" s="43">
        <f t="shared" si="41"/>
        <v>972.76319999999987</v>
      </c>
      <c r="P380" s="11" t="s">
        <v>4456</v>
      </c>
      <c r="Q380" s="11" t="s">
        <v>4457</v>
      </c>
      <c r="R380" s="11" t="s">
        <v>2773</v>
      </c>
      <c r="S380" s="11" t="s">
        <v>4458</v>
      </c>
      <c r="T380" s="11" t="s">
        <v>4459</v>
      </c>
      <c r="U380" s="44">
        <v>4038653037513</v>
      </c>
      <c r="V380" s="67">
        <v>0.22</v>
      </c>
    </row>
    <row r="381" spans="1:22" x14ac:dyDescent="0.25">
      <c r="A381" s="11" t="s">
        <v>4460</v>
      </c>
      <c r="B381" s="11" t="s">
        <v>2770</v>
      </c>
      <c r="C381" s="12" t="s">
        <v>2768</v>
      </c>
      <c r="D381" s="42">
        <v>20.265899999999998</v>
      </c>
      <c r="E381" s="12">
        <v>40</v>
      </c>
      <c r="F381" s="12">
        <v>1</v>
      </c>
      <c r="G381" s="12">
        <v>1</v>
      </c>
      <c r="H381" s="12">
        <v>1</v>
      </c>
      <c r="I381" s="12">
        <v>5</v>
      </c>
      <c r="J381" s="43">
        <f t="shared" si="36"/>
        <v>810.63599999999997</v>
      </c>
      <c r="K381" s="43">
        <f t="shared" si="37"/>
        <v>20.265899999999998</v>
      </c>
      <c r="L381" s="43">
        <f t="shared" si="38"/>
        <v>20.265899999999998</v>
      </c>
      <c r="M381" s="43">
        <f t="shared" si="39"/>
        <v>20.265899999999998</v>
      </c>
      <c r="N381" s="43">
        <f t="shared" si="40"/>
        <v>101.3295</v>
      </c>
      <c r="O381" s="43">
        <f t="shared" si="41"/>
        <v>972.76319999999987</v>
      </c>
      <c r="P381" s="11" t="s">
        <v>4460</v>
      </c>
      <c r="Q381" s="11" t="s">
        <v>4461</v>
      </c>
      <c r="R381" s="11" t="s">
        <v>2773</v>
      </c>
      <c r="S381" s="11" t="s">
        <v>4458</v>
      </c>
      <c r="T381" s="11" t="s">
        <v>4462</v>
      </c>
      <c r="U381" s="44">
        <v>4038653037520</v>
      </c>
      <c r="V381" s="67">
        <v>0.22</v>
      </c>
    </row>
    <row r="382" spans="1:22" x14ac:dyDescent="0.25">
      <c r="A382" s="11" t="s">
        <v>4463</v>
      </c>
      <c r="B382" s="11" t="s">
        <v>2770</v>
      </c>
      <c r="C382" s="12" t="s">
        <v>2768</v>
      </c>
      <c r="D382" s="42">
        <v>20.265899999999998</v>
      </c>
      <c r="E382" s="12">
        <v>40</v>
      </c>
      <c r="F382" s="12">
        <v>1</v>
      </c>
      <c r="G382" s="12">
        <v>1</v>
      </c>
      <c r="H382" s="12">
        <v>1</v>
      </c>
      <c r="I382" s="12">
        <v>5</v>
      </c>
      <c r="J382" s="43">
        <f t="shared" si="36"/>
        <v>810.63599999999997</v>
      </c>
      <c r="K382" s="43">
        <f t="shared" si="37"/>
        <v>20.265899999999998</v>
      </c>
      <c r="L382" s="43">
        <f t="shared" si="38"/>
        <v>20.265899999999998</v>
      </c>
      <c r="M382" s="43">
        <f t="shared" si="39"/>
        <v>20.265899999999998</v>
      </c>
      <c r="N382" s="43">
        <f t="shared" si="40"/>
        <v>101.3295</v>
      </c>
      <c r="O382" s="43">
        <f t="shared" si="41"/>
        <v>972.76319999999987</v>
      </c>
      <c r="P382" s="11" t="s">
        <v>4463</v>
      </c>
      <c r="Q382" s="11" t="s">
        <v>4464</v>
      </c>
      <c r="R382" s="11" t="s">
        <v>2773</v>
      </c>
      <c r="S382" s="11" t="s">
        <v>4458</v>
      </c>
      <c r="T382" s="11" t="s">
        <v>4465</v>
      </c>
      <c r="U382" s="44">
        <v>4038653037537</v>
      </c>
      <c r="V382" s="67">
        <v>0.22</v>
      </c>
    </row>
    <row r="383" spans="1:22" ht="30" x14ac:dyDescent="0.25">
      <c r="A383" s="11" t="s">
        <v>4466</v>
      </c>
      <c r="B383" s="11" t="s">
        <v>2770</v>
      </c>
      <c r="C383" s="12" t="s">
        <v>2768</v>
      </c>
      <c r="D383" s="42">
        <v>103.3634</v>
      </c>
      <c r="E383" s="12">
        <v>40</v>
      </c>
      <c r="F383" s="12">
        <v>1</v>
      </c>
      <c r="G383" s="12">
        <v>1</v>
      </c>
      <c r="H383" s="12">
        <v>1</v>
      </c>
      <c r="I383" s="12"/>
      <c r="J383" s="43">
        <f t="shared" si="36"/>
        <v>4134.5360000000001</v>
      </c>
      <c r="K383" s="43">
        <f t="shared" si="37"/>
        <v>103.3634</v>
      </c>
      <c r="L383" s="43">
        <f t="shared" si="38"/>
        <v>103.3634</v>
      </c>
      <c r="M383" s="43">
        <f t="shared" si="39"/>
        <v>103.3634</v>
      </c>
      <c r="N383" s="43">
        <f t="shared" si="40"/>
        <v>0</v>
      </c>
      <c r="O383" s="43">
        <f t="shared" si="41"/>
        <v>4444.6262000000006</v>
      </c>
      <c r="P383" s="11" t="s">
        <v>4466</v>
      </c>
      <c r="Q383" s="11" t="s">
        <v>4467</v>
      </c>
      <c r="R383" s="11" t="s">
        <v>2773</v>
      </c>
      <c r="S383" s="11" t="s">
        <v>4468</v>
      </c>
      <c r="T383" s="11" t="s">
        <v>4469</v>
      </c>
      <c r="U383" s="44">
        <v>4038653148981</v>
      </c>
      <c r="V383" s="67">
        <v>0.22</v>
      </c>
    </row>
    <row r="384" spans="1:22" x14ac:dyDescent="0.25">
      <c r="A384" s="11" t="s">
        <v>4470</v>
      </c>
      <c r="B384" s="11" t="s">
        <v>2770</v>
      </c>
      <c r="C384" s="12" t="s">
        <v>2768</v>
      </c>
      <c r="D384" s="42">
        <v>103.3634</v>
      </c>
      <c r="E384" s="12">
        <v>40</v>
      </c>
      <c r="F384" s="12">
        <v>1</v>
      </c>
      <c r="G384" s="12">
        <v>1</v>
      </c>
      <c r="H384" s="12">
        <v>1</v>
      </c>
      <c r="I384" s="12"/>
      <c r="J384" s="43">
        <f t="shared" si="36"/>
        <v>4134.5360000000001</v>
      </c>
      <c r="K384" s="43">
        <f t="shared" si="37"/>
        <v>103.3634</v>
      </c>
      <c r="L384" s="43">
        <f t="shared" si="38"/>
        <v>103.3634</v>
      </c>
      <c r="M384" s="43">
        <f t="shared" si="39"/>
        <v>103.3634</v>
      </c>
      <c r="N384" s="43">
        <f t="shared" si="40"/>
        <v>0</v>
      </c>
      <c r="O384" s="43">
        <f t="shared" si="41"/>
        <v>4444.6262000000006</v>
      </c>
      <c r="P384" s="11" t="s">
        <v>4470</v>
      </c>
      <c r="Q384" s="11" t="s">
        <v>4471</v>
      </c>
      <c r="R384" s="11" t="s">
        <v>2773</v>
      </c>
      <c r="S384" s="11" t="s">
        <v>4468</v>
      </c>
      <c r="T384" s="11" t="s">
        <v>4472</v>
      </c>
      <c r="U384" s="44">
        <v>4038653148998</v>
      </c>
      <c r="V384" s="67">
        <v>0.22</v>
      </c>
    </row>
    <row r="385" spans="1:22" x14ac:dyDescent="0.25">
      <c r="A385" s="11" t="s">
        <v>4473</v>
      </c>
      <c r="B385" s="11" t="s">
        <v>2770</v>
      </c>
      <c r="C385" s="12" t="s">
        <v>2768</v>
      </c>
      <c r="D385" s="42">
        <v>75.817599999999999</v>
      </c>
      <c r="E385" s="12">
        <v>40</v>
      </c>
      <c r="F385" s="12">
        <v>1</v>
      </c>
      <c r="G385" s="12">
        <v>1</v>
      </c>
      <c r="H385" s="12">
        <v>1</v>
      </c>
      <c r="I385" s="12"/>
      <c r="J385" s="43">
        <f t="shared" si="36"/>
        <v>3032.7039999999997</v>
      </c>
      <c r="K385" s="43">
        <f t="shared" si="37"/>
        <v>75.817599999999999</v>
      </c>
      <c r="L385" s="43">
        <f t="shared" si="38"/>
        <v>75.817599999999999</v>
      </c>
      <c r="M385" s="43">
        <f t="shared" si="39"/>
        <v>75.817599999999999</v>
      </c>
      <c r="N385" s="43">
        <f t="shared" si="40"/>
        <v>0</v>
      </c>
      <c r="O385" s="43">
        <f t="shared" si="41"/>
        <v>3260.1567999999993</v>
      </c>
      <c r="P385" s="11" t="s">
        <v>4473</v>
      </c>
      <c r="Q385" s="11" t="s">
        <v>4474</v>
      </c>
      <c r="R385" s="11" t="s">
        <v>2773</v>
      </c>
      <c r="S385" s="11" t="s">
        <v>4468</v>
      </c>
      <c r="T385" s="11" t="s">
        <v>4475</v>
      </c>
      <c r="U385" s="44">
        <v>4038653149018</v>
      </c>
      <c r="V385" s="67">
        <v>0.22</v>
      </c>
    </row>
    <row r="386" spans="1:22" x14ac:dyDescent="0.25">
      <c r="A386" s="11" t="s">
        <v>4476</v>
      </c>
      <c r="B386" s="11" t="s">
        <v>2770</v>
      </c>
      <c r="C386" s="12" t="s">
        <v>2768</v>
      </c>
      <c r="D386" s="42">
        <v>38.136699999999998</v>
      </c>
      <c r="E386" s="12">
        <v>40</v>
      </c>
      <c r="F386" s="12">
        <v>1</v>
      </c>
      <c r="G386" s="12">
        <v>1</v>
      </c>
      <c r="H386" s="12">
        <v>1</v>
      </c>
      <c r="I386" s="12"/>
      <c r="J386" s="43">
        <f t="shared" si="36"/>
        <v>1525.4679999999998</v>
      </c>
      <c r="K386" s="43">
        <f t="shared" si="37"/>
        <v>38.136699999999998</v>
      </c>
      <c r="L386" s="43">
        <f t="shared" si="38"/>
        <v>38.136699999999998</v>
      </c>
      <c r="M386" s="43">
        <f t="shared" si="39"/>
        <v>38.136699999999998</v>
      </c>
      <c r="N386" s="43">
        <f t="shared" si="40"/>
        <v>0</v>
      </c>
      <c r="O386" s="43">
        <f t="shared" si="41"/>
        <v>1639.8780999999999</v>
      </c>
      <c r="P386" s="11" t="s">
        <v>4476</v>
      </c>
      <c r="Q386" s="11" t="s">
        <v>4477</v>
      </c>
      <c r="R386" s="11" t="s">
        <v>2773</v>
      </c>
      <c r="S386" s="11" t="s">
        <v>4468</v>
      </c>
      <c r="T386" s="11" t="s">
        <v>4478</v>
      </c>
      <c r="U386" s="44">
        <v>4038653037636</v>
      </c>
      <c r="V386" s="67">
        <v>0.22</v>
      </c>
    </row>
    <row r="387" spans="1:22" x14ac:dyDescent="0.25">
      <c r="A387" s="11" t="s">
        <v>4479</v>
      </c>
      <c r="B387" s="11" t="s">
        <v>2770</v>
      </c>
      <c r="C387" s="12" t="s">
        <v>2768</v>
      </c>
      <c r="D387" s="42">
        <v>38.136699999999998</v>
      </c>
      <c r="E387" s="12">
        <v>40</v>
      </c>
      <c r="F387" s="12">
        <v>1</v>
      </c>
      <c r="G387" s="12">
        <v>1</v>
      </c>
      <c r="H387" s="12">
        <v>1</v>
      </c>
      <c r="I387" s="12"/>
      <c r="J387" s="43">
        <f t="shared" si="36"/>
        <v>1525.4679999999998</v>
      </c>
      <c r="K387" s="43">
        <f t="shared" si="37"/>
        <v>38.136699999999998</v>
      </c>
      <c r="L387" s="43">
        <f t="shared" si="38"/>
        <v>38.136699999999998</v>
      </c>
      <c r="M387" s="43">
        <f t="shared" si="39"/>
        <v>38.136699999999998</v>
      </c>
      <c r="N387" s="43">
        <f t="shared" si="40"/>
        <v>0</v>
      </c>
      <c r="O387" s="43">
        <f t="shared" si="41"/>
        <v>1639.8780999999999</v>
      </c>
      <c r="P387" s="11" t="s">
        <v>4479</v>
      </c>
      <c r="Q387" s="11" t="s">
        <v>4480</v>
      </c>
      <c r="R387" s="11" t="s">
        <v>2773</v>
      </c>
      <c r="S387" s="11" t="s">
        <v>4468</v>
      </c>
      <c r="T387" s="11" t="s">
        <v>4481</v>
      </c>
      <c r="U387" s="44">
        <v>4038653037643</v>
      </c>
      <c r="V387" s="67">
        <v>0.22</v>
      </c>
    </row>
    <row r="388" spans="1:22" x14ac:dyDescent="0.25">
      <c r="A388" s="11" t="s">
        <v>4482</v>
      </c>
      <c r="B388" s="11" t="s">
        <v>2770</v>
      </c>
      <c r="C388" s="12" t="s">
        <v>2768</v>
      </c>
      <c r="D388" s="42">
        <v>39.891100000000002</v>
      </c>
      <c r="E388" s="12">
        <v>40</v>
      </c>
      <c r="F388" s="12">
        <v>1</v>
      </c>
      <c r="G388" s="12">
        <v>1</v>
      </c>
      <c r="H388" s="12">
        <v>1</v>
      </c>
      <c r="I388" s="12"/>
      <c r="J388" s="43">
        <f t="shared" si="36"/>
        <v>1595.644</v>
      </c>
      <c r="K388" s="43">
        <f t="shared" si="37"/>
        <v>39.891100000000002</v>
      </c>
      <c r="L388" s="43">
        <f t="shared" si="38"/>
        <v>39.891100000000002</v>
      </c>
      <c r="M388" s="43">
        <f t="shared" si="39"/>
        <v>39.891100000000002</v>
      </c>
      <c r="N388" s="43">
        <f t="shared" si="40"/>
        <v>0</v>
      </c>
      <c r="O388" s="43">
        <f t="shared" si="41"/>
        <v>1715.3173000000002</v>
      </c>
      <c r="P388" s="11" t="s">
        <v>4482</v>
      </c>
      <c r="Q388" s="11" t="s">
        <v>4483</v>
      </c>
      <c r="R388" s="11" t="s">
        <v>2773</v>
      </c>
      <c r="S388" s="11" t="s">
        <v>3174</v>
      </c>
      <c r="T388" s="11" t="s">
        <v>4484</v>
      </c>
      <c r="U388" s="44">
        <v>4038653038220</v>
      </c>
      <c r="V388" s="67">
        <v>0.22</v>
      </c>
    </row>
    <row r="389" spans="1:22" x14ac:dyDescent="0.25">
      <c r="A389" s="11" t="s">
        <v>4485</v>
      </c>
      <c r="B389" s="11" t="s">
        <v>2770</v>
      </c>
      <c r="C389" s="12" t="s">
        <v>2768</v>
      </c>
      <c r="D389" s="42">
        <v>48.869500000000002</v>
      </c>
      <c r="E389" s="12">
        <v>40</v>
      </c>
      <c r="F389" s="12">
        <v>1</v>
      </c>
      <c r="G389" s="12">
        <v>1</v>
      </c>
      <c r="H389" s="12">
        <v>1</v>
      </c>
      <c r="I389" s="12"/>
      <c r="J389" s="43">
        <f t="shared" si="36"/>
        <v>1954.7800000000002</v>
      </c>
      <c r="K389" s="43">
        <f t="shared" si="37"/>
        <v>48.869500000000002</v>
      </c>
      <c r="L389" s="43">
        <f t="shared" si="38"/>
        <v>48.869500000000002</v>
      </c>
      <c r="M389" s="43">
        <f t="shared" si="39"/>
        <v>48.869500000000002</v>
      </c>
      <c r="N389" s="43">
        <f t="shared" si="40"/>
        <v>0</v>
      </c>
      <c r="O389" s="43">
        <f t="shared" si="41"/>
        <v>2101.3885</v>
      </c>
      <c r="P389" s="11" t="s">
        <v>4487</v>
      </c>
      <c r="Q389" s="11" t="s">
        <v>4486</v>
      </c>
      <c r="R389" s="11" t="s">
        <v>2773</v>
      </c>
      <c r="S389" s="11" t="s">
        <v>4488</v>
      </c>
      <c r="T389" s="11" t="s">
        <v>4489</v>
      </c>
      <c r="U389" s="44">
        <v>4038653038275</v>
      </c>
      <c r="V389" s="67">
        <v>0.22</v>
      </c>
    </row>
    <row r="390" spans="1:22" x14ac:dyDescent="0.25">
      <c r="A390" s="11" t="s">
        <v>4490</v>
      </c>
      <c r="B390" s="11" t="s">
        <v>2770</v>
      </c>
      <c r="C390" s="12" t="s">
        <v>2768</v>
      </c>
      <c r="D390" s="42">
        <v>24.596</v>
      </c>
      <c r="E390" s="12">
        <v>40</v>
      </c>
      <c r="F390" s="12">
        <v>1</v>
      </c>
      <c r="G390" s="12">
        <v>1</v>
      </c>
      <c r="H390" s="12">
        <v>1</v>
      </c>
      <c r="I390" s="12"/>
      <c r="J390" s="43">
        <f t="shared" si="36"/>
        <v>983.84</v>
      </c>
      <c r="K390" s="43">
        <f t="shared" si="37"/>
        <v>24.596</v>
      </c>
      <c r="L390" s="43">
        <f t="shared" si="38"/>
        <v>24.596</v>
      </c>
      <c r="M390" s="43">
        <f t="shared" si="39"/>
        <v>24.596</v>
      </c>
      <c r="N390" s="43">
        <f t="shared" si="40"/>
        <v>0</v>
      </c>
      <c r="O390" s="43">
        <f t="shared" si="41"/>
        <v>1057.6279999999999</v>
      </c>
      <c r="P390" s="11" t="s">
        <v>4492</v>
      </c>
      <c r="Q390" s="11" t="s">
        <v>4491</v>
      </c>
      <c r="R390" s="11" t="s">
        <v>2773</v>
      </c>
      <c r="S390" s="11" t="s">
        <v>4493</v>
      </c>
      <c r="T390" s="11" t="s">
        <v>4494</v>
      </c>
      <c r="U390" s="44">
        <v>4038653038312</v>
      </c>
      <c r="V390" s="67">
        <v>0.22</v>
      </c>
    </row>
    <row r="391" spans="1:22" x14ac:dyDescent="0.25">
      <c r="A391" s="45" t="s">
        <v>4495</v>
      </c>
      <c r="B391" s="11" t="s">
        <v>2770</v>
      </c>
      <c r="C391" s="12" t="s">
        <v>2768</v>
      </c>
      <c r="D391" s="42">
        <v>22.643799999999999</v>
      </c>
      <c r="E391" s="12"/>
      <c r="F391" s="12"/>
      <c r="G391" s="46"/>
      <c r="H391" s="46"/>
      <c r="I391" s="12">
        <v>28</v>
      </c>
      <c r="J391" s="43"/>
      <c r="K391" s="43"/>
      <c r="L391" s="43"/>
      <c r="M391" s="43"/>
      <c r="N391" s="43">
        <f t="shared" si="40"/>
        <v>634.02639999999997</v>
      </c>
      <c r="O391" s="43">
        <f t="shared" si="41"/>
        <v>634.02639999999997</v>
      </c>
      <c r="P391" s="11" t="s">
        <v>4495</v>
      </c>
      <c r="Q391" s="11" t="s">
        <v>4496</v>
      </c>
      <c r="R391" s="11" t="s">
        <v>2773</v>
      </c>
      <c r="S391" s="11" t="s">
        <v>86</v>
      </c>
      <c r="T391" s="11" t="s">
        <v>4497</v>
      </c>
      <c r="U391" s="44">
        <v>4038653020348</v>
      </c>
      <c r="V391" s="67">
        <v>0.22</v>
      </c>
    </row>
    <row r="392" spans="1:22" x14ac:dyDescent="0.25">
      <c r="A392" s="45" t="s">
        <v>141</v>
      </c>
      <c r="B392" s="11" t="s">
        <v>2770</v>
      </c>
      <c r="C392" s="12" t="s">
        <v>2768</v>
      </c>
      <c r="D392" s="42">
        <v>47.063499999999998</v>
      </c>
      <c r="E392" s="12"/>
      <c r="F392" s="12"/>
      <c r="G392" s="46"/>
      <c r="H392" s="46"/>
      <c r="I392" s="12">
        <v>50</v>
      </c>
      <c r="J392" s="43"/>
      <c r="K392" s="43"/>
      <c r="L392" s="43"/>
      <c r="M392" s="43"/>
      <c r="N392" s="43">
        <f t="shared" si="40"/>
        <v>2353.1749999999997</v>
      </c>
      <c r="O392" s="43">
        <f t="shared" si="41"/>
        <v>2353.1749999999997</v>
      </c>
      <c r="P392" s="11" t="s">
        <v>141</v>
      </c>
      <c r="Q392" s="11" t="s">
        <v>4498</v>
      </c>
      <c r="R392" s="11" t="s">
        <v>2773</v>
      </c>
      <c r="S392" s="11" t="s">
        <v>86</v>
      </c>
      <c r="T392" s="11" t="s">
        <v>4499</v>
      </c>
      <c r="U392" s="44">
        <v>4038653137596</v>
      </c>
      <c r="V392" s="67">
        <v>0.22</v>
      </c>
    </row>
    <row r="393" spans="1:22" x14ac:dyDescent="0.25">
      <c r="A393" s="45" t="s">
        <v>4500</v>
      </c>
      <c r="B393" s="11" t="s">
        <v>2770</v>
      </c>
      <c r="C393" s="12" t="s">
        <v>2768</v>
      </c>
      <c r="D393" s="42">
        <v>54.906700000000001</v>
      </c>
      <c r="E393" s="12"/>
      <c r="F393" s="12"/>
      <c r="G393" s="46"/>
      <c r="H393" s="46"/>
      <c r="I393" s="12">
        <v>3</v>
      </c>
      <c r="J393" s="43"/>
      <c r="K393" s="43"/>
      <c r="L393" s="43"/>
      <c r="M393" s="43"/>
      <c r="N393" s="43">
        <f t="shared" si="40"/>
        <v>164.7201</v>
      </c>
      <c r="O393" s="43">
        <f t="shared" si="41"/>
        <v>164.7201</v>
      </c>
      <c r="P393" s="11" t="s">
        <v>4500</v>
      </c>
      <c r="Q393" s="11" t="s">
        <v>4501</v>
      </c>
      <c r="R393" s="11" t="s">
        <v>2773</v>
      </c>
      <c r="S393" s="11" t="s">
        <v>86</v>
      </c>
      <c r="T393" s="11" t="s">
        <v>4502</v>
      </c>
      <c r="U393" s="44">
        <v>4038653137640</v>
      </c>
      <c r="V393" s="67">
        <v>0.22</v>
      </c>
    </row>
    <row r="394" spans="1:22" x14ac:dyDescent="0.25">
      <c r="A394" s="45" t="s">
        <v>4503</v>
      </c>
      <c r="B394" s="11" t="s">
        <v>2770</v>
      </c>
      <c r="C394" s="12" t="s">
        <v>2768</v>
      </c>
      <c r="D394" s="42">
        <v>34.421500000000002</v>
      </c>
      <c r="E394" s="12"/>
      <c r="F394" s="12"/>
      <c r="G394" s="46"/>
      <c r="H394" s="46"/>
      <c r="I394" s="12">
        <v>1</v>
      </c>
      <c r="J394" s="43"/>
      <c r="K394" s="43"/>
      <c r="L394" s="43"/>
      <c r="M394" s="43"/>
      <c r="N394" s="43">
        <f t="shared" si="40"/>
        <v>34.421500000000002</v>
      </c>
      <c r="O394" s="43">
        <f t="shared" si="41"/>
        <v>34.421500000000002</v>
      </c>
      <c r="P394" s="11" t="s">
        <v>4503</v>
      </c>
      <c r="Q394" s="11" t="s">
        <v>4504</v>
      </c>
      <c r="R394" s="11" t="s">
        <v>2773</v>
      </c>
      <c r="S394" s="11" t="s">
        <v>2822</v>
      </c>
      <c r="T394" s="11" t="s">
        <v>4505</v>
      </c>
      <c r="U394" s="44">
        <v>4038653027217</v>
      </c>
      <c r="V394" s="67">
        <v>0.22</v>
      </c>
    </row>
    <row r="395" spans="1:22" x14ac:dyDescent="0.25">
      <c r="A395" s="45" t="s">
        <v>2903</v>
      </c>
      <c r="B395" s="11" t="s">
        <v>2770</v>
      </c>
      <c r="C395" s="12" t="s">
        <v>2768</v>
      </c>
      <c r="D395" s="42">
        <v>49.677900000000001</v>
      </c>
      <c r="E395" s="12"/>
      <c r="F395" s="12"/>
      <c r="G395" s="46"/>
      <c r="H395" s="46"/>
      <c r="I395" s="12">
        <v>2</v>
      </c>
      <c r="J395" s="43"/>
      <c r="K395" s="43"/>
      <c r="L395" s="43"/>
      <c r="M395" s="43"/>
      <c r="N395" s="43">
        <f t="shared" si="40"/>
        <v>99.355800000000002</v>
      </c>
      <c r="O395" s="43">
        <f t="shared" si="41"/>
        <v>99.355800000000002</v>
      </c>
      <c r="P395" s="11" t="s">
        <v>2903</v>
      </c>
      <c r="Q395" s="11" t="s">
        <v>2485</v>
      </c>
      <c r="R395" s="11" t="s">
        <v>2773</v>
      </c>
      <c r="S395" s="11" t="s">
        <v>2904</v>
      </c>
      <c r="T395" s="11" t="s">
        <v>2905</v>
      </c>
      <c r="U395" s="44">
        <v>4038653140190</v>
      </c>
      <c r="V395" s="67">
        <v>0.22</v>
      </c>
    </row>
    <row r="396" spans="1:22" x14ac:dyDescent="0.25">
      <c r="A396" s="45" t="s">
        <v>4506</v>
      </c>
      <c r="B396" s="11" t="s">
        <v>2770</v>
      </c>
      <c r="C396" s="12" t="s">
        <v>2768</v>
      </c>
      <c r="D396" s="42">
        <v>49.677900000000001</v>
      </c>
      <c r="E396" s="12"/>
      <c r="F396" s="12"/>
      <c r="G396" s="46"/>
      <c r="H396" s="46"/>
      <c r="I396" s="12">
        <v>1</v>
      </c>
      <c r="J396" s="43"/>
      <c r="K396" s="43"/>
      <c r="L396" s="43"/>
      <c r="M396" s="43"/>
      <c r="N396" s="43">
        <f t="shared" si="40"/>
        <v>49.677900000000001</v>
      </c>
      <c r="O396" s="43">
        <f t="shared" si="41"/>
        <v>49.677900000000001</v>
      </c>
      <c r="P396" s="11" t="s">
        <v>4506</v>
      </c>
      <c r="Q396" s="11" t="s">
        <v>4507</v>
      </c>
      <c r="R396" s="11" t="s">
        <v>2773</v>
      </c>
      <c r="S396" s="11" t="s">
        <v>2904</v>
      </c>
      <c r="T396" s="11" t="s">
        <v>4508</v>
      </c>
      <c r="U396" s="44">
        <v>4038653140206</v>
      </c>
      <c r="V396" s="67">
        <v>0.22</v>
      </c>
    </row>
    <row r="397" spans="1:22" x14ac:dyDescent="0.25">
      <c r="A397" s="45" t="s">
        <v>4509</v>
      </c>
      <c r="B397" s="11" t="s">
        <v>2770</v>
      </c>
      <c r="C397" s="12" t="s">
        <v>2768</v>
      </c>
      <c r="D397" s="42">
        <v>9.4857999999999993</v>
      </c>
      <c r="E397" s="12"/>
      <c r="F397" s="12"/>
      <c r="G397" s="46"/>
      <c r="H397" s="46"/>
      <c r="I397" s="12">
        <v>10</v>
      </c>
      <c r="J397" s="43"/>
      <c r="K397" s="43"/>
      <c r="L397" s="43"/>
      <c r="M397" s="43"/>
      <c r="N397" s="43">
        <f t="shared" si="40"/>
        <v>94.85799999999999</v>
      </c>
      <c r="O397" s="43">
        <f t="shared" si="41"/>
        <v>94.85799999999999</v>
      </c>
      <c r="P397" s="11" t="s">
        <v>4509</v>
      </c>
      <c r="Q397" s="11" t="s">
        <v>4510</v>
      </c>
      <c r="R397" s="11" t="s">
        <v>2773</v>
      </c>
      <c r="S397" s="11" t="s">
        <v>2219</v>
      </c>
      <c r="T397" s="11" t="s">
        <v>4511</v>
      </c>
      <c r="U397" s="44">
        <v>4038653030309</v>
      </c>
      <c r="V397" s="67">
        <v>0.22</v>
      </c>
    </row>
    <row r="398" spans="1:22" x14ac:dyDescent="0.25">
      <c r="A398" s="45" t="s">
        <v>4512</v>
      </c>
      <c r="B398" s="11" t="s">
        <v>2770</v>
      </c>
      <c r="C398" s="12" t="s">
        <v>2768</v>
      </c>
      <c r="D398" s="42">
        <v>20.098199999999999</v>
      </c>
      <c r="E398" s="12"/>
      <c r="F398" s="12"/>
      <c r="G398" s="46"/>
      <c r="H398" s="46"/>
      <c r="I398" s="12">
        <v>3</v>
      </c>
      <c r="J398" s="43"/>
      <c r="K398" s="43"/>
      <c r="L398" s="43"/>
      <c r="M398" s="43"/>
      <c r="N398" s="43">
        <f t="shared" si="40"/>
        <v>60.294599999999996</v>
      </c>
      <c r="O398" s="43">
        <f t="shared" si="41"/>
        <v>60.294599999999996</v>
      </c>
      <c r="P398" s="11" t="s">
        <v>4512</v>
      </c>
      <c r="Q398" s="11" t="s">
        <v>4513</v>
      </c>
      <c r="R398" s="11" t="s">
        <v>2773</v>
      </c>
      <c r="S398" s="11" t="s">
        <v>2219</v>
      </c>
      <c r="T398" s="11" t="s">
        <v>4514</v>
      </c>
      <c r="U398" s="44">
        <v>4038653030330</v>
      </c>
      <c r="V398" s="67">
        <v>0.22</v>
      </c>
    </row>
    <row r="399" spans="1:22" x14ac:dyDescent="0.25">
      <c r="A399" s="45" t="s">
        <v>4515</v>
      </c>
      <c r="B399" s="11" t="s">
        <v>2770</v>
      </c>
      <c r="C399" s="12" t="s">
        <v>2768</v>
      </c>
      <c r="D399" s="42">
        <v>20.098199999999999</v>
      </c>
      <c r="E399" s="12"/>
      <c r="F399" s="12"/>
      <c r="G399" s="46"/>
      <c r="H399" s="46"/>
      <c r="I399" s="12">
        <v>1</v>
      </c>
      <c r="J399" s="43"/>
      <c r="K399" s="43"/>
      <c r="L399" s="43"/>
      <c r="M399" s="43"/>
      <c r="N399" s="43">
        <f t="shared" si="40"/>
        <v>20.098199999999999</v>
      </c>
      <c r="O399" s="43">
        <f t="shared" si="41"/>
        <v>20.098199999999999</v>
      </c>
      <c r="P399" s="11" t="s">
        <v>4515</v>
      </c>
      <c r="Q399" s="11" t="s">
        <v>4516</v>
      </c>
      <c r="R399" s="11" t="s">
        <v>2773</v>
      </c>
      <c r="S399" s="11" t="s">
        <v>2219</v>
      </c>
      <c r="T399" s="11" t="s">
        <v>4517</v>
      </c>
      <c r="U399" s="44">
        <v>4038653030378</v>
      </c>
      <c r="V399" s="67">
        <v>0.22</v>
      </c>
    </row>
    <row r="400" spans="1:22" x14ac:dyDescent="0.25">
      <c r="A400" s="45" t="s">
        <v>2922</v>
      </c>
      <c r="B400" s="11" t="s">
        <v>2770</v>
      </c>
      <c r="C400" s="12" t="s">
        <v>2768</v>
      </c>
      <c r="D400" s="42">
        <v>8.4537999999999993</v>
      </c>
      <c r="E400" s="12"/>
      <c r="F400" s="12"/>
      <c r="G400" s="46"/>
      <c r="H400" s="46"/>
      <c r="I400" s="12">
        <v>38</v>
      </c>
      <c r="J400" s="43"/>
      <c r="K400" s="43"/>
      <c r="L400" s="43"/>
      <c r="M400" s="43"/>
      <c r="N400" s="43">
        <f t="shared" si="40"/>
        <v>321.24439999999998</v>
      </c>
      <c r="O400" s="43">
        <f t="shared" si="41"/>
        <v>321.24439999999998</v>
      </c>
      <c r="P400" s="11" t="s">
        <v>2922</v>
      </c>
      <c r="Q400" s="11" t="s">
        <v>2503</v>
      </c>
      <c r="R400" s="11" t="s">
        <v>2773</v>
      </c>
      <c r="S400" s="11" t="s">
        <v>2219</v>
      </c>
      <c r="T400" s="11" t="s">
        <v>2923</v>
      </c>
      <c r="U400" s="44">
        <v>4038653030385</v>
      </c>
      <c r="V400" s="67">
        <v>0.22</v>
      </c>
    </row>
    <row r="401" spans="1:22" x14ac:dyDescent="0.25">
      <c r="A401" s="45" t="s">
        <v>4518</v>
      </c>
      <c r="B401" s="11" t="s">
        <v>2770</v>
      </c>
      <c r="C401" s="12" t="s">
        <v>2768</v>
      </c>
      <c r="D401" s="42">
        <v>32.022100000000002</v>
      </c>
      <c r="E401" s="12"/>
      <c r="F401" s="12"/>
      <c r="G401" s="46"/>
      <c r="H401" s="46"/>
      <c r="I401" s="12">
        <v>7</v>
      </c>
      <c r="J401" s="43"/>
      <c r="K401" s="43"/>
      <c r="L401" s="43"/>
      <c r="M401" s="43"/>
      <c r="N401" s="43">
        <f t="shared" si="40"/>
        <v>224.15470000000002</v>
      </c>
      <c r="O401" s="43">
        <f t="shared" si="41"/>
        <v>224.15470000000002</v>
      </c>
      <c r="P401" s="11" t="s">
        <v>4518</v>
      </c>
      <c r="Q401" s="11" t="s">
        <v>4519</v>
      </c>
      <c r="R401" s="11" t="s">
        <v>2773</v>
      </c>
      <c r="S401" s="11" t="s">
        <v>2219</v>
      </c>
      <c r="T401" s="11" t="s">
        <v>4520</v>
      </c>
      <c r="U401" s="44">
        <v>4038653030958</v>
      </c>
      <c r="V401" s="67">
        <v>0.22</v>
      </c>
    </row>
    <row r="402" spans="1:22" x14ac:dyDescent="0.25">
      <c r="A402" s="45" t="s">
        <v>4415</v>
      </c>
      <c r="B402" s="11" t="s">
        <v>2770</v>
      </c>
      <c r="C402" s="12" t="s">
        <v>2768</v>
      </c>
      <c r="D402" s="42">
        <v>219.09790000000001</v>
      </c>
      <c r="E402" s="12"/>
      <c r="F402" s="12"/>
      <c r="G402" s="46"/>
      <c r="H402" s="46"/>
      <c r="I402" s="12">
        <v>7</v>
      </c>
      <c r="J402" s="43"/>
      <c r="K402" s="43"/>
      <c r="L402" s="43"/>
      <c r="M402" s="43"/>
      <c r="N402" s="43">
        <f t="shared" si="40"/>
        <v>1533.6853000000001</v>
      </c>
      <c r="O402" s="43">
        <f t="shared" si="41"/>
        <v>1533.6853000000001</v>
      </c>
      <c r="P402" s="11" t="s">
        <v>4415</v>
      </c>
      <c r="Q402" s="11" t="s">
        <v>4416</v>
      </c>
      <c r="R402" s="11" t="s">
        <v>2773</v>
      </c>
      <c r="S402" s="11" t="s">
        <v>3279</v>
      </c>
      <c r="T402" s="11" t="s">
        <v>4417</v>
      </c>
      <c r="U402" s="44">
        <v>4046964139741</v>
      </c>
      <c r="V402" s="67">
        <v>0.22</v>
      </c>
    </row>
    <row r="403" spans="1:22" x14ac:dyDescent="0.25">
      <c r="A403" s="45" t="s">
        <v>4521</v>
      </c>
      <c r="B403" s="11" t="s">
        <v>2770</v>
      </c>
      <c r="C403" s="12" t="s">
        <v>2768</v>
      </c>
      <c r="D403" s="42">
        <v>119.92700000000001</v>
      </c>
      <c r="E403" s="12"/>
      <c r="F403" s="12"/>
      <c r="G403" s="46"/>
      <c r="H403" s="46"/>
      <c r="I403" s="12">
        <v>8</v>
      </c>
      <c r="J403" s="43"/>
      <c r="K403" s="43"/>
      <c r="L403" s="43"/>
      <c r="M403" s="43"/>
      <c r="N403" s="43">
        <f t="shared" si="40"/>
        <v>959.41600000000005</v>
      </c>
      <c r="O403" s="43">
        <f t="shared" si="41"/>
        <v>959.41600000000005</v>
      </c>
      <c r="P403" s="11" t="s">
        <v>4521</v>
      </c>
      <c r="Q403" s="11" t="s">
        <v>4522</v>
      </c>
      <c r="R403" s="11" t="s">
        <v>2773</v>
      </c>
      <c r="S403" s="11" t="s">
        <v>2982</v>
      </c>
      <c r="T403" s="11" t="s">
        <v>4523</v>
      </c>
      <c r="U403" s="44">
        <v>4038653150328</v>
      </c>
      <c r="V403" s="67">
        <v>0.22</v>
      </c>
    </row>
    <row r="404" spans="1:22" x14ac:dyDescent="0.25">
      <c r="A404" s="45" t="s">
        <v>4524</v>
      </c>
      <c r="B404" s="11" t="s">
        <v>2770</v>
      </c>
      <c r="C404" s="12" t="s">
        <v>2768</v>
      </c>
      <c r="D404" s="42">
        <v>239.49709999999999</v>
      </c>
      <c r="E404" s="12"/>
      <c r="F404" s="12"/>
      <c r="G404" s="46"/>
      <c r="H404" s="46"/>
      <c r="I404" s="12">
        <v>1</v>
      </c>
      <c r="J404" s="43"/>
      <c r="K404" s="43"/>
      <c r="L404" s="43"/>
      <c r="M404" s="43"/>
      <c r="N404" s="43">
        <f t="shared" si="40"/>
        <v>239.49709999999999</v>
      </c>
      <c r="O404" s="43">
        <f t="shared" si="41"/>
        <v>239.49709999999999</v>
      </c>
      <c r="P404" s="11" t="s">
        <v>4524</v>
      </c>
      <c r="Q404" s="11" t="s">
        <v>4525</v>
      </c>
      <c r="R404" s="11" t="s">
        <v>2773</v>
      </c>
      <c r="S404" s="11" t="s">
        <v>3838</v>
      </c>
      <c r="T404" s="11" t="s">
        <v>4526</v>
      </c>
      <c r="U404" s="44">
        <v>4046963385385</v>
      </c>
      <c r="V404" s="67">
        <v>0.22</v>
      </c>
    </row>
    <row r="405" spans="1:22" x14ac:dyDescent="0.25">
      <c r="A405" s="45" t="s">
        <v>4527</v>
      </c>
      <c r="B405" s="11" t="s">
        <v>2770</v>
      </c>
      <c r="C405" s="12" t="s">
        <v>2768</v>
      </c>
      <c r="D405" s="42">
        <v>435.89100000000002</v>
      </c>
      <c r="E405" s="12"/>
      <c r="F405" s="12"/>
      <c r="G405" s="46"/>
      <c r="H405" s="46"/>
      <c r="I405" s="12">
        <v>1</v>
      </c>
      <c r="J405" s="43"/>
      <c r="K405" s="43"/>
      <c r="L405" s="43"/>
      <c r="M405" s="43"/>
      <c r="N405" s="43">
        <f t="shared" si="40"/>
        <v>435.89100000000002</v>
      </c>
      <c r="O405" s="43">
        <f t="shared" si="41"/>
        <v>435.89100000000002</v>
      </c>
      <c r="P405" s="11" t="s">
        <v>4527</v>
      </c>
      <c r="Q405" s="11" t="s">
        <v>4528</v>
      </c>
      <c r="R405" s="11" t="s">
        <v>2773</v>
      </c>
      <c r="S405" s="11" t="s">
        <v>4529</v>
      </c>
      <c r="T405" s="11" t="s">
        <v>4530</v>
      </c>
      <c r="U405" s="44">
        <v>4046963385569</v>
      </c>
      <c r="V405" s="67">
        <v>0.22</v>
      </c>
    </row>
    <row r="406" spans="1:22" x14ac:dyDescent="0.25">
      <c r="A406" s="45" t="s">
        <v>4531</v>
      </c>
      <c r="B406" s="11" t="s">
        <v>2770</v>
      </c>
      <c r="C406" s="12" t="s">
        <v>2768</v>
      </c>
      <c r="D406" s="42">
        <v>435.89100000000002</v>
      </c>
      <c r="E406" s="12"/>
      <c r="F406" s="12"/>
      <c r="G406" s="46"/>
      <c r="H406" s="46"/>
      <c r="I406" s="12">
        <v>1</v>
      </c>
      <c r="J406" s="43"/>
      <c r="K406" s="43"/>
      <c r="L406" s="43"/>
      <c r="M406" s="43"/>
      <c r="N406" s="43">
        <f t="shared" si="40"/>
        <v>435.89100000000002</v>
      </c>
      <c r="O406" s="43">
        <f t="shared" si="41"/>
        <v>435.89100000000002</v>
      </c>
      <c r="P406" s="11" t="s">
        <v>4531</v>
      </c>
      <c r="Q406" s="11" t="s">
        <v>4532</v>
      </c>
      <c r="R406" s="11" t="s">
        <v>2773</v>
      </c>
      <c r="S406" s="11" t="s">
        <v>4529</v>
      </c>
      <c r="T406" s="11" t="s">
        <v>4533</v>
      </c>
      <c r="U406" s="44">
        <v>4046963385576</v>
      </c>
      <c r="V406" s="67">
        <v>0.22</v>
      </c>
    </row>
    <row r="407" spans="1:22" x14ac:dyDescent="0.25">
      <c r="A407" s="45" t="s">
        <v>4534</v>
      </c>
      <c r="B407" s="11" t="s">
        <v>2770</v>
      </c>
      <c r="C407" s="12" t="s">
        <v>2768</v>
      </c>
      <c r="D407" s="42">
        <v>435.89100000000002</v>
      </c>
      <c r="E407" s="12"/>
      <c r="F407" s="12"/>
      <c r="G407" s="46"/>
      <c r="H407" s="46"/>
      <c r="I407" s="12">
        <v>1</v>
      </c>
      <c r="J407" s="43"/>
      <c r="K407" s="43"/>
      <c r="L407" s="43"/>
      <c r="M407" s="43"/>
      <c r="N407" s="43">
        <f t="shared" si="40"/>
        <v>435.89100000000002</v>
      </c>
      <c r="O407" s="43">
        <f t="shared" si="41"/>
        <v>435.89100000000002</v>
      </c>
      <c r="P407" s="11" t="s">
        <v>4534</v>
      </c>
      <c r="Q407" s="11" t="s">
        <v>4535</v>
      </c>
      <c r="R407" s="11" t="s">
        <v>2773</v>
      </c>
      <c r="S407" s="11" t="s">
        <v>4536</v>
      </c>
      <c r="T407" s="11" t="s">
        <v>4537</v>
      </c>
      <c r="U407" s="44">
        <v>4046963385613</v>
      </c>
      <c r="V407" s="67">
        <v>0.22</v>
      </c>
    </row>
    <row r="408" spans="1:22" x14ac:dyDescent="0.25">
      <c r="A408" s="45" t="s">
        <v>4538</v>
      </c>
      <c r="B408" s="11" t="s">
        <v>2770</v>
      </c>
      <c r="C408" s="12" t="s">
        <v>2768</v>
      </c>
      <c r="D408" s="42">
        <v>29.915099999999999</v>
      </c>
      <c r="E408" s="12"/>
      <c r="F408" s="12"/>
      <c r="G408" s="46"/>
      <c r="H408" s="46"/>
      <c r="I408" s="12">
        <v>20</v>
      </c>
      <c r="J408" s="43"/>
      <c r="K408" s="43"/>
      <c r="L408" s="43"/>
      <c r="M408" s="43"/>
      <c r="N408" s="43">
        <f t="shared" si="40"/>
        <v>598.30200000000002</v>
      </c>
      <c r="O408" s="43">
        <f t="shared" si="41"/>
        <v>598.30200000000002</v>
      </c>
      <c r="P408" s="11" t="s">
        <v>4538</v>
      </c>
      <c r="Q408" s="11" t="s">
        <v>4539</v>
      </c>
      <c r="R408" s="11" t="s">
        <v>2773</v>
      </c>
      <c r="S408" s="11" t="s">
        <v>3106</v>
      </c>
      <c r="T408" s="11" t="s">
        <v>4540</v>
      </c>
      <c r="U408" s="44">
        <v>4038653419463</v>
      </c>
      <c r="V408" s="67">
        <v>0.22</v>
      </c>
    </row>
    <row r="409" spans="1:22" x14ac:dyDescent="0.25">
      <c r="A409" s="45" t="s">
        <v>4541</v>
      </c>
      <c r="B409" s="11" t="s">
        <v>2770</v>
      </c>
      <c r="C409" s="12" t="s">
        <v>2768</v>
      </c>
      <c r="D409" s="42">
        <v>31.931799999999999</v>
      </c>
      <c r="E409" s="12"/>
      <c r="F409" s="12"/>
      <c r="G409" s="46"/>
      <c r="H409" s="46"/>
      <c r="I409" s="12">
        <v>2</v>
      </c>
      <c r="J409" s="43"/>
      <c r="K409" s="43"/>
      <c r="L409" s="43"/>
      <c r="M409" s="43"/>
      <c r="N409" s="43">
        <f t="shared" si="40"/>
        <v>63.863599999999998</v>
      </c>
      <c r="O409" s="43">
        <f t="shared" si="41"/>
        <v>63.863599999999998</v>
      </c>
      <c r="P409" s="11" t="s">
        <v>4541</v>
      </c>
      <c r="Q409" s="11" t="s">
        <v>4542</v>
      </c>
      <c r="R409" s="11" t="s">
        <v>2773</v>
      </c>
      <c r="S409" s="11" t="s">
        <v>3106</v>
      </c>
      <c r="T409" s="11" t="s">
        <v>4543</v>
      </c>
      <c r="U409" s="44">
        <v>4038653419487</v>
      </c>
      <c r="V409" s="67">
        <v>0.22</v>
      </c>
    </row>
    <row r="410" spans="1:22" x14ac:dyDescent="0.25">
      <c r="A410" s="45" t="s">
        <v>4544</v>
      </c>
      <c r="B410" s="11" t="s">
        <v>2770</v>
      </c>
      <c r="C410" s="12" t="s">
        <v>2768</v>
      </c>
      <c r="D410" s="42">
        <v>270.46570000000003</v>
      </c>
      <c r="E410" s="12"/>
      <c r="F410" s="12"/>
      <c r="G410" s="46"/>
      <c r="H410" s="46"/>
      <c r="I410" s="12">
        <v>2</v>
      </c>
      <c r="J410" s="43"/>
      <c r="K410" s="43"/>
      <c r="L410" s="43"/>
      <c r="M410" s="43"/>
      <c r="N410" s="43">
        <f t="shared" si="40"/>
        <v>540.93140000000005</v>
      </c>
      <c r="O410" s="43">
        <f t="shared" si="41"/>
        <v>540.93140000000005</v>
      </c>
      <c r="P410" s="11" t="s">
        <v>4544</v>
      </c>
      <c r="Q410" s="11" t="s">
        <v>4545</v>
      </c>
      <c r="R410" s="11" t="s">
        <v>2773</v>
      </c>
      <c r="S410" s="11" t="s">
        <v>2055</v>
      </c>
      <c r="T410" s="11" t="s">
        <v>4546</v>
      </c>
      <c r="U410" s="44">
        <v>4038653158997</v>
      </c>
      <c r="V410" s="67">
        <v>0.22</v>
      </c>
    </row>
    <row r="411" spans="1:22" x14ac:dyDescent="0.25">
      <c r="A411" s="45" t="s">
        <v>4547</v>
      </c>
      <c r="B411" s="11" t="s">
        <v>2770</v>
      </c>
      <c r="C411" s="12" t="s">
        <v>2768</v>
      </c>
      <c r="D411" s="42">
        <v>308.6669</v>
      </c>
      <c r="E411" s="12"/>
      <c r="F411" s="12"/>
      <c r="G411" s="46"/>
      <c r="H411" s="46"/>
      <c r="I411" s="12">
        <v>4</v>
      </c>
      <c r="J411" s="43"/>
      <c r="K411" s="43"/>
      <c r="L411" s="43"/>
      <c r="M411" s="43"/>
      <c r="N411" s="43">
        <f t="shared" si="40"/>
        <v>1234.6676</v>
      </c>
      <c r="O411" s="43">
        <f t="shared" si="41"/>
        <v>1234.6676</v>
      </c>
      <c r="P411" s="11" t="s">
        <v>4547</v>
      </c>
      <c r="Q411" s="11" t="s">
        <v>4548</v>
      </c>
      <c r="R411" s="11" t="s">
        <v>2773</v>
      </c>
      <c r="S411" s="11" t="s">
        <v>4536</v>
      </c>
      <c r="T411" s="11" t="s">
        <v>4549</v>
      </c>
      <c r="U411" s="44">
        <v>4038653159178</v>
      </c>
      <c r="V411" s="67">
        <v>0.22</v>
      </c>
    </row>
    <row r="412" spans="1:22" x14ac:dyDescent="0.25">
      <c r="A412" s="45" t="s">
        <v>4550</v>
      </c>
      <c r="B412" s="11" t="s">
        <v>2770</v>
      </c>
      <c r="C412" s="12" t="s">
        <v>2768</v>
      </c>
      <c r="D412" s="42">
        <v>294.39089999999999</v>
      </c>
      <c r="E412" s="12"/>
      <c r="F412" s="12"/>
      <c r="G412" s="46"/>
      <c r="H412" s="46"/>
      <c r="I412" s="12">
        <v>2</v>
      </c>
      <c r="J412" s="43"/>
      <c r="K412" s="43"/>
      <c r="L412" s="43"/>
      <c r="M412" s="43"/>
      <c r="N412" s="43">
        <f t="shared" si="40"/>
        <v>588.78179999999998</v>
      </c>
      <c r="O412" s="43">
        <f t="shared" si="41"/>
        <v>588.78179999999998</v>
      </c>
      <c r="P412" s="11" t="s">
        <v>4550</v>
      </c>
      <c r="Q412" s="11" t="s">
        <v>4551</v>
      </c>
      <c r="R412" s="11" t="s">
        <v>2773</v>
      </c>
      <c r="S412" s="11" t="s">
        <v>4536</v>
      </c>
      <c r="T412" s="11" t="s">
        <v>4552</v>
      </c>
      <c r="U412" s="44">
        <v>4038653159185</v>
      </c>
      <c r="V412" s="67">
        <v>0.22</v>
      </c>
    </row>
    <row r="413" spans="1:22" x14ac:dyDescent="0.25">
      <c r="A413" s="45" t="s">
        <v>4553</v>
      </c>
      <c r="B413" s="11" t="s">
        <v>2770</v>
      </c>
      <c r="C413" s="12" t="s">
        <v>2768</v>
      </c>
      <c r="D413" s="42">
        <v>322.84399999999999</v>
      </c>
      <c r="E413" s="12"/>
      <c r="F413" s="12"/>
      <c r="G413" s="46"/>
      <c r="H413" s="46"/>
      <c r="I413" s="12">
        <v>2</v>
      </c>
      <c r="J413" s="43"/>
      <c r="K413" s="43"/>
      <c r="L413" s="43"/>
      <c r="M413" s="43"/>
      <c r="N413" s="43">
        <f t="shared" si="40"/>
        <v>645.68799999999999</v>
      </c>
      <c r="O413" s="43">
        <f t="shared" si="41"/>
        <v>645.68799999999999</v>
      </c>
      <c r="P413" s="11" t="s">
        <v>4553</v>
      </c>
      <c r="Q413" s="11" t="s">
        <v>4554</v>
      </c>
      <c r="R413" s="11" t="s">
        <v>2773</v>
      </c>
      <c r="S413" s="11" t="s">
        <v>4536</v>
      </c>
      <c r="T413" s="11" t="s">
        <v>4555</v>
      </c>
      <c r="U413" s="44">
        <v>4038653159208</v>
      </c>
      <c r="V413" s="67">
        <v>0.22</v>
      </c>
    </row>
    <row r="414" spans="1:22" x14ac:dyDescent="0.25">
      <c r="A414" s="45" t="s">
        <v>4556</v>
      </c>
      <c r="B414" s="11" t="s">
        <v>2770</v>
      </c>
      <c r="C414" s="12" t="s">
        <v>2768</v>
      </c>
      <c r="D414" s="42">
        <v>315.75760000000002</v>
      </c>
      <c r="E414" s="12"/>
      <c r="F414" s="12"/>
      <c r="G414" s="46"/>
      <c r="H414" s="46"/>
      <c r="I414" s="12">
        <v>2</v>
      </c>
      <c r="J414" s="43"/>
      <c r="K414" s="43"/>
      <c r="L414" s="43"/>
      <c r="M414" s="43"/>
      <c r="N414" s="43">
        <f t="shared" si="40"/>
        <v>631.51520000000005</v>
      </c>
      <c r="O414" s="43">
        <f t="shared" si="41"/>
        <v>631.51520000000005</v>
      </c>
      <c r="P414" s="11" t="s">
        <v>4556</v>
      </c>
      <c r="Q414" s="11" t="s">
        <v>4557</v>
      </c>
      <c r="R414" s="11" t="s">
        <v>2773</v>
      </c>
      <c r="S414" s="11" t="s">
        <v>4529</v>
      </c>
      <c r="T414" s="11" t="s">
        <v>4558</v>
      </c>
      <c r="U414" s="44">
        <v>4038653159833</v>
      </c>
      <c r="V414" s="67">
        <v>0.22</v>
      </c>
    </row>
    <row r="415" spans="1:22" x14ac:dyDescent="0.25">
      <c r="A415" s="45" t="s">
        <v>4559</v>
      </c>
      <c r="B415" s="11" t="s">
        <v>2770</v>
      </c>
      <c r="C415" s="12" t="s">
        <v>2768</v>
      </c>
      <c r="D415" s="42">
        <v>330.02499999999998</v>
      </c>
      <c r="E415" s="12"/>
      <c r="F415" s="12"/>
      <c r="G415" s="46"/>
      <c r="H415" s="46"/>
      <c r="I415" s="12">
        <v>3</v>
      </c>
      <c r="J415" s="43"/>
      <c r="K415" s="43"/>
      <c r="L415" s="43"/>
      <c r="M415" s="43"/>
      <c r="N415" s="43">
        <f t="shared" si="40"/>
        <v>990.07499999999993</v>
      </c>
      <c r="O415" s="43">
        <f t="shared" si="41"/>
        <v>990.07499999999993</v>
      </c>
      <c r="P415" s="11" t="s">
        <v>4559</v>
      </c>
      <c r="Q415" s="11" t="s">
        <v>4560</v>
      </c>
      <c r="R415" s="11" t="s">
        <v>2773</v>
      </c>
      <c r="S415" s="11" t="s">
        <v>4529</v>
      </c>
      <c r="T415" s="11" t="s">
        <v>4561</v>
      </c>
      <c r="U415" s="44">
        <v>4038653159857</v>
      </c>
      <c r="V415" s="67">
        <v>0.22</v>
      </c>
    </row>
    <row r="416" spans="1:22" x14ac:dyDescent="0.25">
      <c r="A416" s="45" t="s">
        <v>4562</v>
      </c>
      <c r="B416" s="11" t="s">
        <v>2770</v>
      </c>
      <c r="C416" s="12" t="s">
        <v>2768</v>
      </c>
      <c r="D416" s="42">
        <v>248.35939999999999</v>
      </c>
      <c r="E416" s="12"/>
      <c r="F416" s="12"/>
      <c r="G416" s="46"/>
      <c r="H416" s="46"/>
      <c r="I416" s="12">
        <v>2</v>
      </c>
      <c r="J416" s="43"/>
      <c r="K416" s="43"/>
      <c r="L416" s="43"/>
      <c r="M416" s="43"/>
      <c r="N416" s="43">
        <f t="shared" si="40"/>
        <v>496.71879999999999</v>
      </c>
      <c r="O416" s="43">
        <f t="shared" si="41"/>
        <v>496.71879999999999</v>
      </c>
      <c r="P416" s="11" t="s">
        <v>4562</v>
      </c>
      <c r="Q416" s="11" t="s">
        <v>4563</v>
      </c>
      <c r="R416" s="11" t="s">
        <v>2773</v>
      </c>
      <c r="S416" s="11" t="s">
        <v>4536</v>
      </c>
      <c r="T416" s="11" t="s">
        <v>4564</v>
      </c>
      <c r="U416" s="44">
        <v>4038653159956</v>
      </c>
      <c r="V416" s="67">
        <v>0.22</v>
      </c>
    </row>
    <row r="417" spans="1:22" x14ac:dyDescent="0.25">
      <c r="A417" s="45" t="s">
        <v>4565</v>
      </c>
      <c r="B417" s="11" t="s">
        <v>2770</v>
      </c>
      <c r="C417" s="12" t="s">
        <v>2768</v>
      </c>
      <c r="D417" s="42">
        <v>281.64139999999998</v>
      </c>
      <c r="E417" s="12"/>
      <c r="F417" s="12"/>
      <c r="G417" s="46"/>
      <c r="H417" s="46"/>
      <c r="I417" s="12">
        <v>2</v>
      </c>
      <c r="J417" s="43"/>
      <c r="K417" s="43"/>
      <c r="L417" s="43"/>
      <c r="M417" s="43"/>
      <c r="N417" s="43">
        <f t="shared" si="40"/>
        <v>563.28279999999995</v>
      </c>
      <c r="O417" s="43">
        <f t="shared" si="41"/>
        <v>563.28279999999995</v>
      </c>
      <c r="P417" s="11" t="s">
        <v>4565</v>
      </c>
      <c r="Q417" s="11" t="s">
        <v>4566</v>
      </c>
      <c r="R417" s="11" t="s">
        <v>2773</v>
      </c>
      <c r="S417" s="11" t="s">
        <v>949</v>
      </c>
      <c r="T417" s="11" t="s">
        <v>4567</v>
      </c>
      <c r="U417" s="44">
        <v>4038653159987</v>
      </c>
      <c r="V417" s="67">
        <v>0.22</v>
      </c>
    </row>
    <row r="418" spans="1:22" x14ac:dyDescent="0.25">
      <c r="A418" s="45" t="s">
        <v>4568</v>
      </c>
      <c r="B418" s="11" t="s">
        <v>2770</v>
      </c>
      <c r="C418" s="12" t="s">
        <v>2768</v>
      </c>
      <c r="D418" s="42">
        <v>632.75360000000001</v>
      </c>
      <c r="E418" s="12"/>
      <c r="F418" s="12"/>
      <c r="G418" s="46"/>
      <c r="H418" s="46"/>
      <c r="I418" s="12">
        <v>3</v>
      </c>
      <c r="J418" s="43"/>
      <c r="K418" s="43"/>
      <c r="L418" s="43"/>
      <c r="M418" s="43"/>
      <c r="N418" s="43">
        <f t="shared" si="40"/>
        <v>1898.2608</v>
      </c>
      <c r="O418" s="43">
        <f t="shared" si="41"/>
        <v>1898.2608</v>
      </c>
      <c r="P418" s="11" t="s">
        <v>4568</v>
      </c>
      <c r="Q418" s="11" t="s">
        <v>4569</v>
      </c>
      <c r="R418" s="11" t="s">
        <v>2773</v>
      </c>
      <c r="S418" s="11" t="s">
        <v>4529</v>
      </c>
      <c r="T418" s="11" t="s">
        <v>4570</v>
      </c>
      <c r="U418" s="44">
        <v>4046964227066</v>
      </c>
      <c r="V418" s="67">
        <v>0.22</v>
      </c>
    </row>
    <row r="419" spans="1:22" x14ac:dyDescent="0.25">
      <c r="A419" s="45" t="s">
        <v>4571</v>
      </c>
      <c r="B419" s="11" t="s">
        <v>2770</v>
      </c>
      <c r="C419" s="12" t="s">
        <v>2768</v>
      </c>
      <c r="D419" s="42">
        <v>766.39329999999995</v>
      </c>
      <c r="E419" s="12"/>
      <c r="F419" s="12"/>
      <c r="G419" s="46"/>
      <c r="H419" s="46"/>
      <c r="I419" s="12">
        <v>3</v>
      </c>
      <c r="J419" s="43"/>
      <c r="K419" s="43"/>
      <c r="L419" s="43"/>
      <c r="M419" s="43"/>
      <c r="N419" s="43">
        <f t="shared" ref="N419:N478" si="42">$D419*I419</f>
        <v>2299.1799000000001</v>
      </c>
      <c r="O419" s="43">
        <f t="shared" ref="O419:O478" si="43">SUM(J419:N419)</f>
        <v>2299.1799000000001</v>
      </c>
      <c r="P419" s="11" t="s">
        <v>4571</v>
      </c>
      <c r="Q419" s="11" t="s">
        <v>4572</v>
      </c>
      <c r="R419" s="11" t="s">
        <v>2773</v>
      </c>
      <c r="S419" s="11" t="s">
        <v>4536</v>
      </c>
      <c r="T419" s="11" t="s">
        <v>4573</v>
      </c>
      <c r="U419" s="44">
        <v>4046964226977</v>
      </c>
      <c r="V419" s="67">
        <v>0.22</v>
      </c>
    </row>
    <row r="420" spans="1:22" x14ac:dyDescent="0.25">
      <c r="A420" s="45" t="s">
        <v>4574</v>
      </c>
      <c r="B420" s="11" t="s">
        <v>2770</v>
      </c>
      <c r="C420" s="12" t="s">
        <v>2768</v>
      </c>
      <c r="D420" s="42">
        <v>766.39329999999995</v>
      </c>
      <c r="E420" s="12"/>
      <c r="F420" s="12"/>
      <c r="G420" s="46"/>
      <c r="H420" s="46"/>
      <c r="I420" s="12">
        <v>3</v>
      </c>
      <c r="J420" s="43"/>
      <c r="K420" s="43"/>
      <c r="L420" s="43"/>
      <c r="M420" s="43"/>
      <c r="N420" s="43">
        <f t="shared" si="42"/>
        <v>2299.1799000000001</v>
      </c>
      <c r="O420" s="43">
        <f t="shared" si="43"/>
        <v>2299.1799000000001</v>
      </c>
      <c r="P420" s="11" t="s">
        <v>4574</v>
      </c>
      <c r="Q420" s="11" t="s">
        <v>4575</v>
      </c>
      <c r="R420" s="11" t="s">
        <v>2773</v>
      </c>
      <c r="S420" s="11" t="s">
        <v>4536</v>
      </c>
      <c r="T420" s="11" t="s">
        <v>4576</v>
      </c>
      <c r="U420" s="44">
        <v>4046964226496</v>
      </c>
      <c r="V420" s="67">
        <v>0.22</v>
      </c>
    </row>
    <row r="421" spans="1:22" x14ac:dyDescent="0.25">
      <c r="A421" s="45" t="s">
        <v>4577</v>
      </c>
      <c r="B421" s="11" t="s">
        <v>2770</v>
      </c>
      <c r="C421" s="12" t="s">
        <v>2768</v>
      </c>
      <c r="D421" s="42">
        <v>155.35470000000001</v>
      </c>
      <c r="E421" s="12"/>
      <c r="F421" s="12"/>
      <c r="G421" s="46"/>
      <c r="H421" s="46"/>
      <c r="I421" s="12">
        <v>4</v>
      </c>
      <c r="J421" s="43"/>
      <c r="K421" s="43"/>
      <c r="L421" s="43"/>
      <c r="M421" s="43"/>
      <c r="N421" s="43">
        <f t="shared" si="42"/>
        <v>621.41880000000003</v>
      </c>
      <c r="O421" s="43">
        <f t="shared" si="43"/>
        <v>621.41880000000003</v>
      </c>
      <c r="P421" s="11" t="s">
        <v>4577</v>
      </c>
      <c r="Q421" s="11" t="s">
        <v>4578</v>
      </c>
      <c r="R421" s="11" t="s">
        <v>2773</v>
      </c>
      <c r="S421" s="11" t="s">
        <v>4579</v>
      </c>
      <c r="T421" s="11" t="s">
        <v>4580</v>
      </c>
      <c r="U421" s="44">
        <v>4038653162857</v>
      </c>
      <c r="V421" s="67">
        <v>0.22</v>
      </c>
    </row>
    <row r="422" spans="1:22" x14ac:dyDescent="0.25">
      <c r="A422" s="45" t="s">
        <v>4581</v>
      </c>
      <c r="B422" s="11" t="s">
        <v>2770</v>
      </c>
      <c r="C422" s="12" t="s">
        <v>2768</v>
      </c>
      <c r="D422" s="42">
        <v>169.5189</v>
      </c>
      <c r="E422" s="12"/>
      <c r="F422" s="12"/>
      <c r="G422" s="46"/>
      <c r="H422" s="46"/>
      <c r="I422" s="12">
        <v>7</v>
      </c>
      <c r="J422" s="43"/>
      <c r="K422" s="43"/>
      <c r="L422" s="43"/>
      <c r="M422" s="43"/>
      <c r="N422" s="43">
        <f t="shared" si="42"/>
        <v>1186.6323</v>
      </c>
      <c r="O422" s="43">
        <f t="shared" si="43"/>
        <v>1186.6323</v>
      </c>
      <c r="P422" s="11" t="s">
        <v>4581</v>
      </c>
      <c r="Q422" s="11" t="s">
        <v>4582</v>
      </c>
      <c r="R422" s="11" t="s">
        <v>2773</v>
      </c>
      <c r="S422" s="11" t="s">
        <v>4583</v>
      </c>
      <c r="T422" s="11" t="s">
        <v>4584</v>
      </c>
      <c r="U422" s="44">
        <v>4038653162918</v>
      </c>
      <c r="V422" s="67">
        <v>0.22</v>
      </c>
    </row>
    <row r="423" spans="1:22" x14ac:dyDescent="0.25">
      <c r="A423" s="45" t="s">
        <v>4585</v>
      </c>
      <c r="B423" s="11" t="s">
        <v>2770</v>
      </c>
      <c r="C423" s="12" t="s">
        <v>2768</v>
      </c>
      <c r="D423" s="42">
        <v>178.04150000000001</v>
      </c>
      <c r="E423" s="12"/>
      <c r="F423" s="12"/>
      <c r="G423" s="46"/>
      <c r="H423" s="46"/>
      <c r="I423" s="12">
        <v>1</v>
      </c>
      <c r="J423" s="43"/>
      <c r="K423" s="43"/>
      <c r="L423" s="43"/>
      <c r="M423" s="43"/>
      <c r="N423" s="43">
        <f t="shared" si="42"/>
        <v>178.04150000000001</v>
      </c>
      <c r="O423" s="43">
        <f t="shared" si="43"/>
        <v>178.04150000000001</v>
      </c>
      <c r="P423" s="11" t="s">
        <v>4585</v>
      </c>
      <c r="Q423" s="11" t="s">
        <v>4586</v>
      </c>
      <c r="R423" s="11" t="s">
        <v>2773</v>
      </c>
      <c r="S423" s="11" t="s">
        <v>4583</v>
      </c>
      <c r="T423" s="11" t="s">
        <v>4587</v>
      </c>
      <c r="U423" s="44">
        <v>4038653162925</v>
      </c>
      <c r="V423" s="67">
        <v>0.22</v>
      </c>
    </row>
    <row r="424" spans="1:22" x14ac:dyDescent="0.25">
      <c r="A424" s="45" t="s">
        <v>4588</v>
      </c>
      <c r="B424" s="11" t="s">
        <v>2770</v>
      </c>
      <c r="C424" s="12" t="s">
        <v>2768</v>
      </c>
      <c r="D424" s="42">
        <v>30.753599999999999</v>
      </c>
      <c r="E424" s="12"/>
      <c r="F424" s="12"/>
      <c r="G424" s="46"/>
      <c r="H424" s="46"/>
      <c r="I424" s="12">
        <v>2</v>
      </c>
      <c r="J424" s="43"/>
      <c r="K424" s="43"/>
      <c r="L424" s="43"/>
      <c r="M424" s="43"/>
      <c r="N424" s="43">
        <f t="shared" si="42"/>
        <v>61.507199999999997</v>
      </c>
      <c r="O424" s="43">
        <f t="shared" si="43"/>
        <v>61.507199999999997</v>
      </c>
      <c r="P424" s="11" t="s">
        <v>4588</v>
      </c>
      <c r="Q424" s="11" t="s">
        <v>4589</v>
      </c>
      <c r="R424" s="11" t="s">
        <v>2773</v>
      </c>
      <c r="S424" s="11" t="s">
        <v>3838</v>
      </c>
      <c r="T424" s="11" t="s">
        <v>4590</v>
      </c>
      <c r="U424" s="44">
        <v>4038653163298</v>
      </c>
      <c r="V424" s="67">
        <v>0.22</v>
      </c>
    </row>
    <row r="425" spans="1:22" x14ac:dyDescent="0.25">
      <c r="A425" s="45" t="s">
        <v>4591</v>
      </c>
      <c r="B425" s="11" t="s">
        <v>2770</v>
      </c>
      <c r="C425" s="12" t="s">
        <v>2768</v>
      </c>
      <c r="D425" s="42">
        <v>30.753599999999999</v>
      </c>
      <c r="E425" s="12"/>
      <c r="F425" s="12"/>
      <c r="G425" s="46"/>
      <c r="H425" s="46"/>
      <c r="I425" s="12">
        <v>1</v>
      </c>
      <c r="J425" s="43"/>
      <c r="K425" s="43"/>
      <c r="L425" s="43"/>
      <c r="M425" s="43"/>
      <c r="N425" s="43">
        <f t="shared" si="42"/>
        <v>30.753599999999999</v>
      </c>
      <c r="O425" s="43">
        <f t="shared" si="43"/>
        <v>30.753599999999999</v>
      </c>
      <c r="P425" s="11" t="s">
        <v>4591</v>
      </c>
      <c r="Q425" s="11" t="s">
        <v>4592</v>
      </c>
      <c r="R425" s="11" t="s">
        <v>2773</v>
      </c>
      <c r="S425" s="11" t="s">
        <v>3838</v>
      </c>
      <c r="T425" s="11" t="s">
        <v>4593</v>
      </c>
      <c r="U425" s="44">
        <v>4038653163304</v>
      </c>
      <c r="V425" s="67">
        <v>0.22</v>
      </c>
    </row>
    <row r="426" spans="1:22" x14ac:dyDescent="0.25">
      <c r="A426" s="45" t="s">
        <v>4594</v>
      </c>
      <c r="B426" s="11" t="s">
        <v>2770</v>
      </c>
      <c r="C426" s="12" t="s">
        <v>2768</v>
      </c>
      <c r="D426" s="42">
        <v>30.753599999999999</v>
      </c>
      <c r="E426" s="12"/>
      <c r="F426" s="12"/>
      <c r="G426" s="46"/>
      <c r="H426" s="46"/>
      <c r="I426" s="12">
        <v>2</v>
      </c>
      <c r="J426" s="43"/>
      <c r="K426" s="43"/>
      <c r="L426" s="43"/>
      <c r="M426" s="43"/>
      <c r="N426" s="43">
        <f t="shared" si="42"/>
        <v>61.507199999999997</v>
      </c>
      <c r="O426" s="43">
        <f t="shared" si="43"/>
        <v>61.507199999999997</v>
      </c>
      <c r="P426" s="11" t="s">
        <v>4594</v>
      </c>
      <c r="Q426" s="11" t="s">
        <v>4595</v>
      </c>
      <c r="R426" s="11" t="s">
        <v>2773</v>
      </c>
      <c r="S426" s="11" t="s">
        <v>3838</v>
      </c>
      <c r="T426" s="11" t="s">
        <v>4596</v>
      </c>
      <c r="U426" s="44">
        <v>4038653163311</v>
      </c>
      <c r="V426" s="67">
        <v>0.22</v>
      </c>
    </row>
    <row r="427" spans="1:22" x14ac:dyDescent="0.25">
      <c r="A427" s="45" t="s">
        <v>4597</v>
      </c>
      <c r="B427" s="11" t="s">
        <v>2770</v>
      </c>
      <c r="C427" s="12" t="s">
        <v>2768</v>
      </c>
      <c r="D427" s="42">
        <v>30.753599999999999</v>
      </c>
      <c r="E427" s="12"/>
      <c r="F427" s="12"/>
      <c r="G427" s="46"/>
      <c r="H427" s="46"/>
      <c r="I427" s="12">
        <v>2</v>
      </c>
      <c r="J427" s="43"/>
      <c r="K427" s="43"/>
      <c r="L427" s="43"/>
      <c r="M427" s="43"/>
      <c r="N427" s="43">
        <f t="shared" si="42"/>
        <v>61.507199999999997</v>
      </c>
      <c r="O427" s="43">
        <f t="shared" si="43"/>
        <v>61.507199999999997</v>
      </c>
      <c r="P427" s="11" t="s">
        <v>4597</v>
      </c>
      <c r="Q427" s="11" t="s">
        <v>4598</v>
      </c>
      <c r="R427" s="11" t="s">
        <v>2773</v>
      </c>
      <c r="S427" s="11" t="s">
        <v>3838</v>
      </c>
      <c r="T427" s="11" t="s">
        <v>4599</v>
      </c>
      <c r="U427" s="44">
        <v>4038653163328</v>
      </c>
      <c r="V427" s="67">
        <v>0.22</v>
      </c>
    </row>
    <row r="428" spans="1:22" x14ac:dyDescent="0.25">
      <c r="A428" s="45" t="s">
        <v>4600</v>
      </c>
      <c r="B428" s="11" t="s">
        <v>2770</v>
      </c>
      <c r="C428" s="12" t="s">
        <v>2768</v>
      </c>
      <c r="D428" s="42">
        <v>508.07080000000002</v>
      </c>
      <c r="E428" s="12"/>
      <c r="F428" s="12"/>
      <c r="G428" s="46"/>
      <c r="H428" s="46"/>
      <c r="I428" s="12">
        <v>1</v>
      </c>
      <c r="J428" s="43"/>
      <c r="K428" s="43"/>
      <c r="L428" s="43"/>
      <c r="M428" s="43"/>
      <c r="N428" s="43">
        <f t="shared" si="42"/>
        <v>508.07080000000002</v>
      </c>
      <c r="O428" s="43">
        <f t="shared" si="43"/>
        <v>508.07080000000002</v>
      </c>
      <c r="P428" s="11" t="s">
        <v>4600</v>
      </c>
      <c r="Q428" s="11" t="s">
        <v>4601</v>
      </c>
      <c r="R428" s="11" t="s">
        <v>2773</v>
      </c>
      <c r="S428" s="11" t="s">
        <v>4583</v>
      </c>
      <c r="T428" s="11" t="s">
        <v>4602</v>
      </c>
      <c r="U428" s="44">
        <v>4038653065455</v>
      </c>
      <c r="V428" s="67">
        <v>0.22</v>
      </c>
    </row>
    <row r="429" spans="1:22" x14ac:dyDescent="0.25">
      <c r="A429" s="45" t="s">
        <v>4603</v>
      </c>
      <c r="B429" s="11" t="s">
        <v>2770</v>
      </c>
      <c r="C429" s="12" t="s">
        <v>2768</v>
      </c>
      <c r="D429" s="42">
        <v>283.94619999999998</v>
      </c>
      <c r="E429" s="12"/>
      <c r="F429" s="12"/>
      <c r="G429" s="46"/>
      <c r="H429" s="46"/>
      <c r="I429" s="12">
        <v>1</v>
      </c>
      <c r="J429" s="43"/>
      <c r="K429" s="43"/>
      <c r="L429" s="43"/>
      <c r="M429" s="43"/>
      <c r="N429" s="43">
        <f t="shared" si="42"/>
        <v>283.94619999999998</v>
      </c>
      <c r="O429" s="43">
        <f t="shared" si="43"/>
        <v>283.94619999999998</v>
      </c>
      <c r="P429" s="11" t="s">
        <v>4603</v>
      </c>
      <c r="Q429" s="11" t="s">
        <v>4604</v>
      </c>
      <c r="R429" s="11" t="s">
        <v>2773</v>
      </c>
      <c r="S429" s="11" t="s">
        <v>4605</v>
      </c>
      <c r="T429" s="11" t="s">
        <v>4606</v>
      </c>
      <c r="U429" s="44">
        <v>4038653065462</v>
      </c>
      <c r="V429" s="67">
        <v>0.22</v>
      </c>
    </row>
    <row r="430" spans="1:22" x14ac:dyDescent="0.25">
      <c r="A430" s="45" t="s">
        <v>1951</v>
      </c>
      <c r="B430" s="11" t="s">
        <v>2770</v>
      </c>
      <c r="C430" s="12" t="s">
        <v>2768</v>
      </c>
      <c r="D430" s="42">
        <v>32.718699999999998</v>
      </c>
      <c r="E430" s="12"/>
      <c r="F430" s="12"/>
      <c r="G430" s="46"/>
      <c r="H430" s="46"/>
      <c r="I430" s="12">
        <v>7</v>
      </c>
      <c r="J430" s="43"/>
      <c r="K430" s="43"/>
      <c r="L430" s="43"/>
      <c r="M430" s="43"/>
      <c r="N430" s="43">
        <f t="shared" si="42"/>
        <v>229.03089999999997</v>
      </c>
      <c r="O430" s="43">
        <f t="shared" si="43"/>
        <v>229.03089999999997</v>
      </c>
      <c r="P430" s="11" t="s">
        <v>1951</v>
      </c>
      <c r="Q430" s="11" t="s">
        <v>4607</v>
      </c>
      <c r="R430" s="11" t="s">
        <v>2773</v>
      </c>
      <c r="S430" s="11" t="s">
        <v>3838</v>
      </c>
      <c r="T430" s="11" t="s">
        <v>4608</v>
      </c>
      <c r="U430" s="44">
        <v>4038653163403</v>
      </c>
      <c r="V430" s="67">
        <v>0.22</v>
      </c>
    </row>
    <row r="431" spans="1:22" x14ac:dyDescent="0.25">
      <c r="A431" s="45" t="s">
        <v>4609</v>
      </c>
      <c r="B431" s="11" t="s">
        <v>2770</v>
      </c>
      <c r="C431" s="12" t="s">
        <v>2768</v>
      </c>
      <c r="D431" s="42">
        <v>38.846200000000003</v>
      </c>
      <c r="E431" s="12"/>
      <c r="F431" s="12"/>
      <c r="G431" s="46"/>
      <c r="H431" s="46"/>
      <c r="I431" s="12">
        <v>8</v>
      </c>
      <c r="J431" s="43"/>
      <c r="K431" s="43"/>
      <c r="L431" s="43"/>
      <c r="M431" s="43"/>
      <c r="N431" s="43">
        <f t="shared" si="42"/>
        <v>310.76960000000003</v>
      </c>
      <c r="O431" s="43">
        <f t="shared" si="43"/>
        <v>310.76960000000003</v>
      </c>
      <c r="P431" s="11" t="s">
        <v>4609</v>
      </c>
      <c r="Q431" s="11" t="s">
        <v>4610</v>
      </c>
      <c r="R431" s="11" t="s">
        <v>2773</v>
      </c>
      <c r="S431" s="11" t="s">
        <v>3838</v>
      </c>
      <c r="T431" s="11" t="s">
        <v>4611</v>
      </c>
      <c r="U431" s="44">
        <v>4038653163861</v>
      </c>
      <c r="V431" s="67">
        <v>0.22</v>
      </c>
    </row>
    <row r="432" spans="1:22" x14ac:dyDescent="0.25">
      <c r="A432" s="45" t="s">
        <v>4612</v>
      </c>
      <c r="B432" s="11" t="s">
        <v>2770</v>
      </c>
      <c r="C432" s="12" t="s">
        <v>2768</v>
      </c>
      <c r="D432" s="42">
        <v>46.414200000000001</v>
      </c>
      <c r="E432" s="12"/>
      <c r="F432" s="12"/>
      <c r="G432" s="46"/>
      <c r="H432" s="46"/>
      <c r="I432" s="12">
        <v>1</v>
      </c>
      <c r="J432" s="43"/>
      <c r="K432" s="43"/>
      <c r="L432" s="43"/>
      <c r="M432" s="43"/>
      <c r="N432" s="43">
        <f t="shared" si="42"/>
        <v>46.414200000000001</v>
      </c>
      <c r="O432" s="43">
        <f t="shared" si="43"/>
        <v>46.414200000000001</v>
      </c>
      <c r="P432" s="11" t="s">
        <v>4612</v>
      </c>
      <c r="Q432" s="11" t="s">
        <v>4613</v>
      </c>
      <c r="R432" s="11" t="s">
        <v>2773</v>
      </c>
      <c r="S432" s="11" t="s">
        <v>3838</v>
      </c>
      <c r="T432" s="11" t="s">
        <v>4614</v>
      </c>
      <c r="U432" s="44">
        <v>4038653163878</v>
      </c>
      <c r="V432" s="67">
        <v>0.22</v>
      </c>
    </row>
    <row r="433" spans="1:22" x14ac:dyDescent="0.25">
      <c r="A433" s="45" t="s">
        <v>4615</v>
      </c>
      <c r="B433" s="11" t="s">
        <v>2770</v>
      </c>
      <c r="C433" s="12" t="s">
        <v>2768</v>
      </c>
      <c r="D433" s="42">
        <v>46.414200000000001</v>
      </c>
      <c r="E433" s="12"/>
      <c r="F433" s="12"/>
      <c r="G433" s="46"/>
      <c r="H433" s="46"/>
      <c r="I433" s="12">
        <v>8</v>
      </c>
      <c r="J433" s="43"/>
      <c r="K433" s="43"/>
      <c r="L433" s="43"/>
      <c r="M433" s="43"/>
      <c r="N433" s="43">
        <f t="shared" si="42"/>
        <v>371.31360000000001</v>
      </c>
      <c r="O433" s="43">
        <f t="shared" si="43"/>
        <v>371.31360000000001</v>
      </c>
      <c r="P433" s="11" t="s">
        <v>4615</v>
      </c>
      <c r="Q433" s="11" t="s">
        <v>4617</v>
      </c>
      <c r="R433" s="11" t="s">
        <v>2773</v>
      </c>
      <c r="S433" s="11" t="s">
        <v>3838</v>
      </c>
      <c r="T433" s="11" t="s">
        <v>4618</v>
      </c>
      <c r="U433" s="44">
        <v>4038653163885</v>
      </c>
      <c r="V433" s="67">
        <v>0.22</v>
      </c>
    </row>
    <row r="434" spans="1:22" x14ac:dyDescent="0.25">
      <c r="A434" s="45" t="s">
        <v>4619</v>
      </c>
      <c r="B434" s="11" t="s">
        <v>2770</v>
      </c>
      <c r="C434" s="12" t="s">
        <v>2768</v>
      </c>
      <c r="D434" s="42">
        <v>103.8794</v>
      </c>
      <c r="E434" s="12"/>
      <c r="F434" s="12"/>
      <c r="G434" s="46"/>
      <c r="H434" s="46"/>
      <c r="I434" s="12">
        <v>2</v>
      </c>
      <c r="J434" s="43"/>
      <c r="K434" s="43"/>
      <c r="L434" s="43"/>
      <c r="M434" s="43"/>
      <c r="N434" s="43">
        <f t="shared" si="42"/>
        <v>207.75880000000001</v>
      </c>
      <c r="O434" s="43">
        <f t="shared" si="43"/>
        <v>207.75880000000001</v>
      </c>
      <c r="P434" s="11" t="s">
        <v>4619</v>
      </c>
      <c r="Q434" s="11" t="s">
        <v>4616</v>
      </c>
      <c r="R434" s="11" t="s">
        <v>2773</v>
      </c>
      <c r="S434" s="11" t="s">
        <v>3838</v>
      </c>
      <c r="T434" s="11" t="s">
        <v>4621</v>
      </c>
      <c r="U434" s="44">
        <v>4046963329549</v>
      </c>
      <c r="V434" s="67">
        <v>0.22</v>
      </c>
    </row>
    <row r="435" spans="1:22" x14ac:dyDescent="0.25">
      <c r="A435" s="45" t="s">
        <v>4622</v>
      </c>
      <c r="B435" s="11" t="s">
        <v>2770</v>
      </c>
      <c r="C435" s="12" t="s">
        <v>2768</v>
      </c>
      <c r="D435" s="42">
        <v>103.8794</v>
      </c>
      <c r="E435" s="12"/>
      <c r="F435" s="12"/>
      <c r="G435" s="46"/>
      <c r="H435" s="46"/>
      <c r="I435" s="12">
        <v>2</v>
      </c>
      <c r="J435" s="43"/>
      <c r="K435" s="43"/>
      <c r="L435" s="43"/>
      <c r="M435" s="43"/>
      <c r="N435" s="43">
        <f t="shared" si="42"/>
        <v>207.75880000000001</v>
      </c>
      <c r="O435" s="43">
        <f t="shared" si="43"/>
        <v>207.75880000000001</v>
      </c>
      <c r="P435" s="11" t="s">
        <v>4622</v>
      </c>
      <c r="Q435" s="11" t="s">
        <v>4620</v>
      </c>
      <c r="R435" s="11" t="s">
        <v>2773</v>
      </c>
      <c r="S435" s="11" t="s">
        <v>3838</v>
      </c>
      <c r="T435" s="11" t="s">
        <v>4624</v>
      </c>
      <c r="U435" s="44">
        <v>4046963329556</v>
      </c>
      <c r="V435" s="67">
        <v>0.22</v>
      </c>
    </row>
    <row r="436" spans="1:22" x14ac:dyDescent="0.25">
      <c r="A436" s="45" t="s">
        <v>4625</v>
      </c>
      <c r="B436" s="11" t="s">
        <v>2770</v>
      </c>
      <c r="C436" s="12" t="s">
        <v>2768</v>
      </c>
      <c r="D436" s="42">
        <v>103.8794</v>
      </c>
      <c r="E436" s="12"/>
      <c r="F436" s="12"/>
      <c r="G436" s="46"/>
      <c r="H436" s="46"/>
      <c r="I436" s="12">
        <v>2</v>
      </c>
      <c r="J436" s="43"/>
      <c r="K436" s="43"/>
      <c r="L436" s="43"/>
      <c r="M436" s="43"/>
      <c r="N436" s="43">
        <f t="shared" si="42"/>
        <v>207.75880000000001</v>
      </c>
      <c r="O436" s="43">
        <f t="shared" si="43"/>
        <v>207.75880000000001</v>
      </c>
      <c r="P436" s="11" t="s">
        <v>4625</v>
      </c>
      <c r="Q436" s="11" t="s">
        <v>4623</v>
      </c>
      <c r="R436" s="11" t="s">
        <v>2773</v>
      </c>
      <c r="S436" s="11" t="s">
        <v>3838</v>
      </c>
      <c r="T436" s="11" t="s">
        <v>4627</v>
      </c>
      <c r="U436" s="44">
        <v>4046963329563</v>
      </c>
      <c r="V436" s="67">
        <v>0.22</v>
      </c>
    </row>
    <row r="437" spans="1:22" x14ac:dyDescent="0.25">
      <c r="A437" s="45" t="s">
        <v>4628</v>
      </c>
      <c r="B437" s="11" t="s">
        <v>2770</v>
      </c>
      <c r="C437" s="12" t="s">
        <v>2768</v>
      </c>
      <c r="D437" s="42">
        <v>103.8794</v>
      </c>
      <c r="E437" s="12"/>
      <c r="F437" s="12"/>
      <c r="G437" s="46"/>
      <c r="H437" s="46"/>
      <c r="I437" s="12">
        <v>2</v>
      </c>
      <c r="J437" s="43"/>
      <c r="K437" s="43"/>
      <c r="L437" s="43"/>
      <c r="M437" s="43"/>
      <c r="N437" s="43">
        <f t="shared" si="42"/>
        <v>207.75880000000001</v>
      </c>
      <c r="O437" s="43">
        <f t="shared" si="43"/>
        <v>207.75880000000001</v>
      </c>
      <c r="P437" s="11" t="s">
        <v>4628</v>
      </c>
      <c r="Q437" s="11" t="s">
        <v>4626</v>
      </c>
      <c r="R437" s="11" t="s">
        <v>2773</v>
      </c>
      <c r="S437" s="11" t="s">
        <v>3106</v>
      </c>
      <c r="T437" s="11" t="s">
        <v>4629</v>
      </c>
      <c r="U437" s="44">
        <v>4046963329570</v>
      </c>
      <c r="V437" s="67">
        <v>0.22</v>
      </c>
    </row>
    <row r="438" spans="1:22" x14ac:dyDescent="0.25">
      <c r="A438" s="45" t="s">
        <v>2691</v>
      </c>
      <c r="B438" s="11" t="s">
        <v>2770</v>
      </c>
      <c r="C438" s="12" t="s">
        <v>2768</v>
      </c>
      <c r="D438" s="42">
        <v>88.524100000000004</v>
      </c>
      <c r="E438" s="12"/>
      <c r="F438" s="12"/>
      <c r="G438" s="46"/>
      <c r="H438" s="46"/>
      <c r="I438" s="12">
        <v>1</v>
      </c>
      <c r="J438" s="43"/>
      <c r="K438" s="43"/>
      <c r="L438" s="43"/>
      <c r="M438" s="43"/>
      <c r="N438" s="43">
        <f t="shared" si="42"/>
        <v>88.524100000000004</v>
      </c>
      <c r="O438" s="43">
        <f t="shared" si="43"/>
        <v>88.524100000000004</v>
      </c>
      <c r="P438" s="11" t="s">
        <v>2691</v>
      </c>
      <c r="Q438" s="11" t="s">
        <v>2692</v>
      </c>
      <c r="R438" s="11" t="s">
        <v>2773</v>
      </c>
      <c r="S438" s="11" t="s">
        <v>3158</v>
      </c>
      <c r="T438" s="11" t="s">
        <v>3159</v>
      </c>
      <c r="U438" s="44">
        <v>4038653341108</v>
      </c>
      <c r="V438" s="67">
        <v>0.22</v>
      </c>
    </row>
    <row r="439" spans="1:22" x14ac:dyDescent="0.25">
      <c r="A439" s="45" t="s">
        <v>4630</v>
      </c>
      <c r="B439" s="11" t="s">
        <v>2770</v>
      </c>
      <c r="C439" s="12" t="s">
        <v>2768</v>
      </c>
      <c r="D439" s="42">
        <v>33.527099999999997</v>
      </c>
      <c r="E439" s="12"/>
      <c r="F439" s="12"/>
      <c r="G439" s="46"/>
      <c r="H439" s="46"/>
      <c r="I439" s="12">
        <v>1</v>
      </c>
      <c r="J439" s="43"/>
      <c r="K439" s="43"/>
      <c r="L439" s="43"/>
      <c r="M439" s="43"/>
      <c r="N439" s="43">
        <f t="shared" si="42"/>
        <v>33.527099999999997</v>
      </c>
      <c r="O439" s="43">
        <f t="shared" si="43"/>
        <v>33.527099999999997</v>
      </c>
      <c r="P439" s="11" t="s">
        <v>4630</v>
      </c>
      <c r="Q439" s="11" t="s">
        <v>4631</v>
      </c>
      <c r="R439" s="11" t="s">
        <v>2773</v>
      </c>
      <c r="S439" s="11" t="s">
        <v>4632</v>
      </c>
      <c r="T439" s="11" t="s">
        <v>4633</v>
      </c>
      <c r="U439" s="44">
        <v>4038653166213</v>
      </c>
      <c r="V439" s="67">
        <v>0.22</v>
      </c>
    </row>
    <row r="440" spans="1:22" x14ac:dyDescent="0.25">
      <c r="A440" s="45" t="s">
        <v>4634</v>
      </c>
      <c r="B440" s="11" t="s">
        <v>2770</v>
      </c>
      <c r="C440" s="12" t="s">
        <v>2768</v>
      </c>
      <c r="D440" s="42">
        <v>33.527099999999997</v>
      </c>
      <c r="E440" s="12"/>
      <c r="F440" s="12"/>
      <c r="G440" s="46"/>
      <c r="H440" s="46"/>
      <c r="I440" s="12">
        <v>1</v>
      </c>
      <c r="J440" s="43"/>
      <c r="K440" s="43"/>
      <c r="L440" s="43"/>
      <c r="M440" s="43"/>
      <c r="N440" s="43">
        <f t="shared" si="42"/>
        <v>33.527099999999997</v>
      </c>
      <c r="O440" s="43">
        <f t="shared" si="43"/>
        <v>33.527099999999997</v>
      </c>
      <c r="P440" s="11" t="s">
        <v>4634</v>
      </c>
      <c r="Q440" s="11" t="s">
        <v>4635</v>
      </c>
      <c r="R440" s="11" t="s">
        <v>2773</v>
      </c>
      <c r="S440" s="11" t="s">
        <v>3421</v>
      </c>
      <c r="T440" s="11" t="s">
        <v>4636</v>
      </c>
      <c r="U440" s="44">
        <v>4038653166220</v>
      </c>
      <c r="V440" s="67">
        <v>0.22</v>
      </c>
    </row>
    <row r="441" spans="1:22" x14ac:dyDescent="0.25">
      <c r="A441" s="45" t="s">
        <v>4637</v>
      </c>
      <c r="B441" s="11" t="s">
        <v>2770</v>
      </c>
      <c r="C441" s="12" t="s">
        <v>2768</v>
      </c>
      <c r="D441" s="42">
        <v>33.527099999999997</v>
      </c>
      <c r="E441" s="12"/>
      <c r="F441" s="12"/>
      <c r="G441" s="46"/>
      <c r="H441" s="46"/>
      <c r="I441" s="12">
        <v>7</v>
      </c>
      <c r="J441" s="43"/>
      <c r="K441" s="43"/>
      <c r="L441" s="43"/>
      <c r="M441" s="43"/>
      <c r="N441" s="43">
        <f t="shared" si="42"/>
        <v>234.68969999999999</v>
      </c>
      <c r="O441" s="43">
        <f t="shared" si="43"/>
        <v>234.68969999999999</v>
      </c>
      <c r="P441" s="11" t="s">
        <v>4637</v>
      </c>
      <c r="Q441" s="11" t="s">
        <v>4638</v>
      </c>
      <c r="R441" s="11" t="s">
        <v>2773</v>
      </c>
      <c r="S441" s="11" t="s">
        <v>3421</v>
      </c>
      <c r="T441" s="11" t="s">
        <v>4639</v>
      </c>
      <c r="U441" s="44">
        <v>4038653166237</v>
      </c>
      <c r="V441" s="67">
        <v>0.22</v>
      </c>
    </row>
    <row r="442" spans="1:22" x14ac:dyDescent="0.25">
      <c r="A442" s="45" t="s">
        <v>4640</v>
      </c>
      <c r="B442" s="11" t="s">
        <v>2770</v>
      </c>
      <c r="C442" s="12" t="s">
        <v>2768</v>
      </c>
      <c r="D442" s="42">
        <v>86.614900000000006</v>
      </c>
      <c r="E442" s="12"/>
      <c r="F442" s="12"/>
      <c r="G442" s="46"/>
      <c r="H442" s="46"/>
      <c r="I442" s="12">
        <v>6</v>
      </c>
      <c r="J442" s="43"/>
      <c r="K442" s="43"/>
      <c r="L442" s="43"/>
      <c r="M442" s="43"/>
      <c r="N442" s="43">
        <f t="shared" si="42"/>
        <v>519.68939999999998</v>
      </c>
      <c r="O442" s="43">
        <f t="shared" si="43"/>
        <v>519.68939999999998</v>
      </c>
      <c r="P442" s="11" t="s">
        <v>4640</v>
      </c>
      <c r="Q442" s="11" t="s">
        <v>4641</v>
      </c>
      <c r="R442" s="11" t="s">
        <v>2773</v>
      </c>
      <c r="S442" s="11" t="s">
        <v>2237</v>
      </c>
      <c r="T442" s="11" t="s">
        <v>4642</v>
      </c>
      <c r="U442" s="44">
        <v>4046964072611</v>
      </c>
      <c r="V442" s="67">
        <v>0.22</v>
      </c>
    </row>
    <row r="443" spans="1:22" x14ac:dyDescent="0.25">
      <c r="A443" s="45" t="s">
        <v>4643</v>
      </c>
      <c r="B443" s="11" t="s">
        <v>2770</v>
      </c>
      <c r="C443" s="12" t="s">
        <v>2768</v>
      </c>
      <c r="D443" s="42">
        <v>41.976599999999998</v>
      </c>
      <c r="E443" s="12"/>
      <c r="F443" s="12"/>
      <c r="G443" s="46"/>
      <c r="H443" s="46"/>
      <c r="I443" s="12">
        <v>2</v>
      </c>
      <c r="J443" s="43"/>
      <c r="K443" s="43"/>
      <c r="L443" s="43"/>
      <c r="M443" s="43"/>
      <c r="N443" s="43">
        <f t="shared" si="42"/>
        <v>83.953199999999995</v>
      </c>
      <c r="O443" s="43">
        <f t="shared" si="43"/>
        <v>83.953199999999995</v>
      </c>
      <c r="P443" s="11" t="s">
        <v>4643</v>
      </c>
      <c r="Q443" s="11" t="s">
        <v>4644</v>
      </c>
      <c r="R443" s="11" t="s">
        <v>2773</v>
      </c>
      <c r="S443" s="11" t="s">
        <v>2237</v>
      </c>
      <c r="T443" s="11" t="s">
        <v>4645</v>
      </c>
      <c r="U443" s="44">
        <v>4038653046126</v>
      </c>
      <c r="V443" s="67">
        <v>0.22</v>
      </c>
    </row>
    <row r="444" spans="1:22" x14ac:dyDescent="0.25">
      <c r="A444" s="45" t="s">
        <v>4646</v>
      </c>
      <c r="B444" s="11" t="s">
        <v>2770</v>
      </c>
      <c r="C444" s="12" t="s">
        <v>2768</v>
      </c>
      <c r="D444" s="42">
        <v>26.814800000000002</v>
      </c>
      <c r="E444" s="12"/>
      <c r="F444" s="12"/>
      <c r="G444" s="46"/>
      <c r="H444" s="46"/>
      <c r="I444" s="12">
        <v>4</v>
      </c>
      <c r="J444" s="43"/>
      <c r="K444" s="43"/>
      <c r="L444" s="43"/>
      <c r="M444" s="43"/>
      <c r="N444" s="43">
        <f t="shared" si="42"/>
        <v>107.25920000000001</v>
      </c>
      <c r="O444" s="43">
        <f t="shared" si="43"/>
        <v>107.25920000000001</v>
      </c>
      <c r="P444" s="11" t="s">
        <v>4646</v>
      </c>
      <c r="Q444" s="11" t="s">
        <v>4647</v>
      </c>
      <c r="R444" s="11" t="s">
        <v>2773</v>
      </c>
      <c r="S444" s="11" t="s">
        <v>1980</v>
      </c>
      <c r="T444" s="11" t="s">
        <v>4648</v>
      </c>
      <c r="U444" s="44">
        <v>4038653046133</v>
      </c>
      <c r="V444" s="67">
        <v>0.22</v>
      </c>
    </row>
    <row r="445" spans="1:22" x14ac:dyDescent="0.25">
      <c r="A445" s="45" t="s">
        <v>2035</v>
      </c>
      <c r="B445" s="11" t="s">
        <v>2770</v>
      </c>
      <c r="C445" s="12" t="s">
        <v>2768</v>
      </c>
      <c r="D445" s="42">
        <v>60.810600000000001</v>
      </c>
      <c r="E445" s="12"/>
      <c r="F445" s="12"/>
      <c r="G445" s="46"/>
      <c r="H445" s="46"/>
      <c r="I445" s="12">
        <v>35</v>
      </c>
      <c r="J445" s="43"/>
      <c r="K445" s="43"/>
      <c r="L445" s="43"/>
      <c r="M445" s="43"/>
      <c r="N445" s="43">
        <f t="shared" si="42"/>
        <v>2128.3710000000001</v>
      </c>
      <c r="O445" s="43">
        <f t="shared" si="43"/>
        <v>2128.3710000000001</v>
      </c>
      <c r="P445" s="11" t="s">
        <v>2035</v>
      </c>
      <c r="Q445" s="11" t="s">
        <v>4649</v>
      </c>
      <c r="R445" s="11" t="s">
        <v>2773</v>
      </c>
      <c r="S445" s="11" t="s">
        <v>2038</v>
      </c>
      <c r="T445" s="11" t="s">
        <v>4650</v>
      </c>
      <c r="U445" s="44">
        <v>4038653167036</v>
      </c>
      <c r="V445" s="67">
        <v>0.22</v>
      </c>
    </row>
    <row r="446" spans="1:22" x14ac:dyDescent="0.25">
      <c r="A446" s="45" t="s">
        <v>4651</v>
      </c>
      <c r="B446" s="11" t="s">
        <v>2770</v>
      </c>
      <c r="C446" s="12" t="s">
        <v>2768</v>
      </c>
      <c r="D446" s="42">
        <v>37.375599999999999</v>
      </c>
      <c r="E446" s="12"/>
      <c r="F446" s="12"/>
      <c r="G446" s="46"/>
      <c r="H446" s="46"/>
      <c r="I446" s="12">
        <v>43</v>
      </c>
      <c r="J446" s="43"/>
      <c r="K446" s="43"/>
      <c r="L446" s="43"/>
      <c r="M446" s="43"/>
      <c r="N446" s="43">
        <f t="shared" si="42"/>
        <v>1607.1507999999999</v>
      </c>
      <c r="O446" s="43">
        <f t="shared" si="43"/>
        <v>1607.1507999999999</v>
      </c>
      <c r="P446" s="11" t="s">
        <v>4651</v>
      </c>
      <c r="Q446" s="11" t="s">
        <v>4652</v>
      </c>
      <c r="R446" s="11" t="s">
        <v>2773</v>
      </c>
      <c r="S446" s="11" t="s">
        <v>3297</v>
      </c>
      <c r="T446" s="11" t="s">
        <v>4653</v>
      </c>
      <c r="U446" s="44">
        <v>4038653045075</v>
      </c>
      <c r="V446" s="67">
        <v>0.22</v>
      </c>
    </row>
    <row r="447" spans="1:22" x14ac:dyDescent="0.25">
      <c r="A447" s="45" t="s">
        <v>4654</v>
      </c>
      <c r="B447" s="11" t="s">
        <v>2770</v>
      </c>
      <c r="C447" s="12" t="s">
        <v>2768</v>
      </c>
      <c r="D447" s="42">
        <v>37.375599999999999</v>
      </c>
      <c r="E447" s="12"/>
      <c r="F447" s="12"/>
      <c r="G447" s="46"/>
      <c r="H447" s="46"/>
      <c r="I447" s="12">
        <v>36</v>
      </c>
      <c r="J447" s="43"/>
      <c r="K447" s="43"/>
      <c r="L447" s="43"/>
      <c r="M447" s="43"/>
      <c r="N447" s="43">
        <f t="shared" si="42"/>
        <v>1345.5216</v>
      </c>
      <c r="O447" s="43">
        <f t="shared" si="43"/>
        <v>1345.5216</v>
      </c>
      <c r="P447" s="11" t="s">
        <v>4654</v>
      </c>
      <c r="Q447" s="11" t="s">
        <v>4655</v>
      </c>
      <c r="R447" s="11" t="s">
        <v>2773</v>
      </c>
      <c r="S447" s="11" t="s">
        <v>3297</v>
      </c>
      <c r="T447" s="11" t="s">
        <v>4656</v>
      </c>
      <c r="U447" s="44">
        <v>4038653045082</v>
      </c>
      <c r="V447" s="67">
        <v>0.22</v>
      </c>
    </row>
    <row r="448" spans="1:22" x14ac:dyDescent="0.25">
      <c r="A448" s="45" t="s">
        <v>4657</v>
      </c>
      <c r="B448" s="11" t="s">
        <v>2770</v>
      </c>
      <c r="C448" s="12" t="s">
        <v>2768</v>
      </c>
      <c r="D448" s="42">
        <v>37.375599999999999</v>
      </c>
      <c r="E448" s="12"/>
      <c r="F448" s="12"/>
      <c r="G448" s="46"/>
      <c r="H448" s="46"/>
      <c r="I448" s="12">
        <v>26</v>
      </c>
      <c r="J448" s="43"/>
      <c r="K448" s="43"/>
      <c r="L448" s="43"/>
      <c r="M448" s="43"/>
      <c r="N448" s="43">
        <f t="shared" si="42"/>
        <v>971.76559999999995</v>
      </c>
      <c r="O448" s="43">
        <f t="shared" si="43"/>
        <v>971.76559999999995</v>
      </c>
      <c r="P448" s="11" t="s">
        <v>4657</v>
      </c>
      <c r="Q448" s="11" t="s">
        <v>4658</v>
      </c>
      <c r="R448" s="11" t="s">
        <v>2773</v>
      </c>
      <c r="S448" s="11" t="s">
        <v>3297</v>
      </c>
      <c r="T448" s="11" t="s">
        <v>4659</v>
      </c>
      <c r="U448" s="44">
        <v>4038653045099</v>
      </c>
      <c r="V448" s="67">
        <v>0.22</v>
      </c>
    </row>
    <row r="449" spans="1:22" x14ac:dyDescent="0.25">
      <c r="A449" s="45" t="s">
        <v>4660</v>
      </c>
      <c r="B449" s="11" t="s">
        <v>2770</v>
      </c>
      <c r="C449" s="12" t="s">
        <v>2768</v>
      </c>
      <c r="D449" s="42">
        <v>40.807000000000002</v>
      </c>
      <c r="E449" s="12"/>
      <c r="F449" s="12"/>
      <c r="G449" s="46"/>
      <c r="H449" s="46"/>
      <c r="I449" s="12">
        <v>2</v>
      </c>
      <c r="J449" s="43"/>
      <c r="K449" s="43"/>
      <c r="L449" s="43"/>
      <c r="M449" s="43"/>
      <c r="N449" s="43">
        <f t="shared" si="42"/>
        <v>81.614000000000004</v>
      </c>
      <c r="O449" s="43">
        <f t="shared" si="43"/>
        <v>81.614000000000004</v>
      </c>
      <c r="P449" s="11" t="s">
        <v>4660</v>
      </c>
      <c r="Q449" s="11" t="s">
        <v>4661</v>
      </c>
      <c r="R449" s="11" t="s">
        <v>2773</v>
      </c>
      <c r="S449" s="11" t="s">
        <v>3297</v>
      </c>
      <c r="T449" s="11" t="s">
        <v>4662</v>
      </c>
      <c r="U449" s="44">
        <v>4038653045112</v>
      </c>
      <c r="V449" s="67">
        <v>0.22</v>
      </c>
    </row>
    <row r="450" spans="1:22" x14ac:dyDescent="0.25">
      <c r="A450" s="45" t="s">
        <v>4663</v>
      </c>
      <c r="B450" s="11" t="s">
        <v>2770</v>
      </c>
      <c r="C450" s="12" t="s">
        <v>2768</v>
      </c>
      <c r="D450" s="42">
        <v>37.375599999999999</v>
      </c>
      <c r="E450" s="12"/>
      <c r="F450" s="12"/>
      <c r="G450" s="46"/>
      <c r="H450" s="46"/>
      <c r="I450" s="12">
        <v>8</v>
      </c>
      <c r="J450" s="43"/>
      <c r="K450" s="43"/>
      <c r="L450" s="43"/>
      <c r="M450" s="43"/>
      <c r="N450" s="43">
        <f t="shared" si="42"/>
        <v>299.00479999999999</v>
      </c>
      <c r="O450" s="43">
        <f t="shared" si="43"/>
        <v>299.00479999999999</v>
      </c>
      <c r="P450" s="11" t="s">
        <v>4663</v>
      </c>
      <c r="Q450" s="11" t="s">
        <v>4664</v>
      </c>
      <c r="R450" s="11" t="s">
        <v>2773</v>
      </c>
      <c r="S450" s="11" t="s">
        <v>3297</v>
      </c>
      <c r="T450" s="11" t="s">
        <v>4665</v>
      </c>
      <c r="U450" s="44">
        <v>4038653045136</v>
      </c>
      <c r="V450" s="67">
        <v>0.22</v>
      </c>
    </row>
    <row r="451" spans="1:22" ht="30" x14ac:dyDescent="0.25">
      <c r="A451" s="45" t="s">
        <v>4666</v>
      </c>
      <c r="B451" s="11" t="s">
        <v>2770</v>
      </c>
      <c r="C451" s="12" t="s">
        <v>2768</v>
      </c>
      <c r="D451" s="42">
        <v>60.290300000000002</v>
      </c>
      <c r="E451" s="12"/>
      <c r="F451" s="12"/>
      <c r="G451" s="46"/>
      <c r="H451" s="46"/>
      <c r="I451" s="12">
        <v>8</v>
      </c>
      <c r="J451" s="43"/>
      <c r="K451" s="43"/>
      <c r="L451" s="43"/>
      <c r="M451" s="43"/>
      <c r="N451" s="43">
        <f t="shared" si="42"/>
        <v>482.32240000000002</v>
      </c>
      <c r="O451" s="43">
        <f t="shared" si="43"/>
        <v>482.32240000000002</v>
      </c>
      <c r="P451" s="11" t="s">
        <v>4666</v>
      </c>
      <c r="Q451" s="11" t="s">
        <v>4667</v>
      </c>
      <c r="R451" s="11" t="s">
        <v>2773</v>
      </c>
      <c r="S451" s="11" t="s">
        <v>3297</v>
      </c>
      <c r="T451" s="11" t="s">
        <v>4668</v>
      </c>
      <c r="U451" s="44">
        <v>4038653045143</v>
      </c>
      <c r="V451" s="67">
        <v>0.22</v>
      </c>
    </row>
    <row r="452" spans="1:22" x14ac:dyDescent="0.25">
      <c r="A452" s="45" t="s">
        <v>4669</v>
      </c>
      <c r="B452" s="11" t="s">
        <v>2770</v>
      </c>
      <c r="C452" s="12" t="s">
        <v>2768</v>
      </c>
      <c r="D452" s="42">
        <v>50.856099999999998</v>
      </c>
      <c r="E452" s="12"/>
      <c r="F452" s="12"/>
      <c r="G452" s="46"/>
      <c r="H452" s="46"/>
      <c r="I452" s="12">
        <v>25</v>
      </c>
      <c r="J452" s="43"/>
      <c r="K452" s="43"/>
      <c r="L452" s="43"/>
      <c r="M452" s="43"/>
      <c r="N452" s="43">
        <f t="shared" si="42"/>
        <v>1271.4024999999999</v>
      </c>
      <c r="O452" s="43">
        <f t="shared" si="43"/>
        <v>1271.4024999999999</v>
      </c>
      <c r="P452" s="11" t="s">
        <v>4669</v>
      </c>
      <c r="Q452" s="11" t="s">
        <v>4670</v>
      </c>
      <c r="R452" s="11" t="s">
        <v>2773</v>
      </c>
      <c r="S452" s="11" t="s">
        <v>3297</v>
      </c>
      <c r="T452" s="11" t="s">
        <v>4671</v>
      </c>
      <c r="U452" s="44">
        <v>4038653268344</v>
      </c>
      <c r="V452" s="67">
        <v>0.22</v>
      </c>
    </row>
    <row r="453" spans="1:22" x14ac:dyDescent="0.25">
      <c r="A453" s="45" t="s">
        <v>4672</v>
      </c>
      <c r="B453" s="11" t="s">
        <v>2770</v>
      </c>
      <c r="C453" s="12" t="s">
        <v>2768</v>
      </c>
      <c r="D453" s="42">
        <v>58.7896</v>
      </c>
      <c r="E453" s="12"/>
      <c r="F453" s="12"/>
      <c r="G453" s="46"/>
      <c r="H453" s="46"/>
      <c r="I453" s="12">
        <v>4</v>
      </c>
      <c r="J453" s="43"/>
      <c r="K453" s="43"/>
      <c r="L453" s="43"/>
      <c r="M453" s="43"/>
      <c r="N453" s="43">
        <f t="shared" si="42"/>
        <v>235.1584</v>
      </c>
      <c r="O453" s="43">
        <f t="shared" si="43"/>
        <v>235.1584</v>
      </c>
      <c r="P453" s="11" t="s">
        <v>4672</v>
      </c>
      <c r="Q453" s="11" t="s">
        <v>4673</v>
      </c>
      <c r="R453" s="11" t="s">
        <v>2773</v>
      </c>
      <c r="S453" s="11" t="s">
        <v>3297</v>
      </c>
      <c r="T453" s="11" t="s">
        <v>4674</v>
      </c>
      <c r="U453" s="44">
        <v>4038653268368</v>
      </c>
      <c r="V453" s="67">
        <v>0.22</v>
      </c>
    </row>
    <row r="454" spans="1:22" x14ac:dyDescent="0.25">
      <c r="A454" s="45" t="s">
        <v>4675</v>
      </c>
      <c r="B454" s="11" t="s">
        <v>2770</v>
      </c>
      <c r="C454" s="12" t="s">
        <v>2768</v>
      </c>
      <c r="D454" s="42">
        <v>128</v>
      </c>
      <c r="E454" s="12"/>
      <c r="F454" s="12"/>
      <c r="G454" s="46"/>
      <c r="H454" s="46"/>
      <c r="I454" s="12">
        <v>4</v>
      </c>
      <c r="J454" s="43"/>
      <c r="K454" s="43"/>
      <c r="L454" s="43"/>
      <c r="M454" s="43"/>
      <c r="N454" s="43">
        <f t="shared" si="42"/>
        <v>512</v>
      </c>
      <c r="O454" s="43">
        <f t="shared" si="43"/>
        <v>512</v>
      </c>
      <c r="P454" s="11" t="s">
        <v>4675</v>
      </c>
      <c r="Q454" s="45" t="s">
        <v>4676</v>
      </c>
      <c r="R454" s="11" t="s">
        <v>2773</v>
      </c>
      <c r="S454" s="11" t="s">
        <v>3166</v>
      </c>
      <c r="T454" s="11" t="s">
        <v>4677</v>
      </c>
      <c r="U454" s="44">
        <v>4046955282524</v>
      </c>
      <c r="V454" s="67">
        <v>0.22</v>
      </c>
    </row>
    <row r="455" spans="1:22" x14ac:dyDescent="0.25">
      <c r="A455" s="45" t="s">
        <v>4678</v>
      </c>
      <c r="B455" s="11" t="s">
        <v>2770</v>
      </c>
      <c r="C455" s="12" t="s">
        <v>2768</v>
      </c>
      <c r="D455" s="42">
        <v>128</v>
      </c>
      <c r="E455" s="12"/>
      <c r="F455" s="12"/>
      <c r="G455" s="46"/>
      <c r="H455" s="46"/>
      <c r="I455" s="12">
        <v>4</v>
      </c>
      <c r="J455" s="43"/>
      <c r="K455" s="43"/>
      <c r="L455" s="43"/>
      <c r="M455" s="43"/>
      <c r="N455" s="43">
        <f t="shared" si="42"/>
        <v>512</v>
      </c>
      <c r="O455" s="43">
        <f t="shared" si="43"/>
        <v>512</v>
      </c>
      <c r="P455" s="11" t="s">
        <v>4678</v>
      </c>
      <c r="Q455" s="45" t="s">
        <v>4679</v>
      </c>
      <c r="R455" s="11" t="s">
        <v>2773</v>
      </c>
      <c r="S455" s="11" t="s">
        <v>3166</v>
      </c>
      <c r="T455" s="11" t="s">
        <v>4680</v>
      </c>
      <c r="U455" s="44">
        <v>4046955282517</v>
      </c>
      <c r="V455" s="67">
        <v>0.22</v>
      </c>
    </row>
    <row r="456" spans="1:22" x14ac:dyDescent="0.25">
      <c r="A456" s="45" t="s">
        <v>4681</v>
      </c>
      <c r="B456" s="11" t="s">
        <v>2770</v>
      </c>
      <c r="C456" s="12" t="s">
        <v>2768</v>
      </c>
      <c r="D456" s="42">
        <v>159</v>
      </c>
      <c r="E456" s="12"/>
      <c r="F456" s="12"/>
      <c r="G456" s="46"/>
      <c r="H456" s="46"/>
      <c r="I456" s="12">
        <v>4</v>
      </c>
      <c r="J456" s="43"/>
      <c r="K456" s="43"/>
      <c r="L456" s="43"/>
      <c r="M456" s="43"/>
      <c r="N456" s="43">
        <f t="shared" si="42"/>
        <v>636</v>
      </c>
      <c r="O456" s="43">
        <f t="shared" si="43"/>
        <v>636</v>
      </c>
      <c r="P456" s="11" t="s">
        <v>4681</v>
      </c>
      <c r="Q456" s="45" t="s">
        <v>4682</v>
      </c>
      <c r="R456" s="11" t="s">
        <v>2773</v>
      </c>
      <c r="S456" s="11" t="s">
        <v>3166</v>
      </c>
      <c r="T456" s="11" t="s">
        <v>4683</v>
      </c>
      <c r="U456" s="44">
        <v>4046963146870</v>
      </c>
      <c r="V456" s="67">
        <v>0.22</v>
      </c>
    </row>
    <row r="457" spans="1:22" x14ac:dyDescent="0.25">
      <c r="A457" s="45" t="s">
        <v>4684</v>
      </c>
      <c r="B457" s="11" t="s">
        <v>2770</v>
      </c>
      <c r="C457" s="12" t="s">
        <v>2768</v>
      </c>
      <c r="D457" s="42">
        <v>17.234400000000001</v>
      </c>
      <c r="E457" s="12"/>
      <c r="F457" s="12"/>
      <c r="G457" s="46"/>
      <c r="H457" s="46"/>
      <c r="I457" s="12">
        <v>40.081600000000002</v>
      </c>
      <c r="J457" s="43"/>
      <c r="K457" s="43"/>
      <c r="L457" s="43"/>
      <c r="M457" s="43"/>
      <c r="N457" s="43">
        <f t="shared" si="42"/>
        <v>690.78232704000004</v>
      </c>
      <c r="O457" s="43">
        <f t="shared" si="43"/>
        <v>690.78232704000004</v>
      </c>
      <c r="P457" s="11" t="s">
        <v>4684</v>
      </c>
      <c r="Q457" s="11" t="s">
        <v>4685</v>
      </c>
      <c r="R457" s="11" t="s">
        <v>2773</v>
      </c>
      <c r="S457" s="11" t="s">
        <v>2203</v>
      </c>
      <c r="T457" s="11" t="s">
        <v>4686</v>
      </c>
      <c r="U457" s="44">
        <v>4038653046324</v>
      </c>
      <c r="V457" s="67">
        <v>0.22</v>
      </c>
    </row>
    <row r="458" spans="1:22" x14ac:dyDescent="0.25">
      <c r="A458" s="45" t="s">
        <v>4687</v>
      </c>
      <c r="B458" s="11" t="s">
        <v>2770</v>
      </c>
      <c r="C458" s="12" t="s">
        <v>2768</v>
      </c>
      <c r="D458" s="42">
        <v>27.567299999999999</v>
      </c>
      <c r="E458" s="12"/>
      <c r="F458" s="12"/>
      <c r="G458" s="46"/>
      <c r="H458" s="46"/>
      <c r="I458" s="12">
        <v>64.105599999999995</v>
      </c>
      <c r="J458" s="43"/>
      <c r="K458" s="43"/>
      <c r="L458" s="43"/>
      <c r="M458" s="43"/>
      <c r="N458" s="43">
        <f t="shared" si="42"/>
        <v>1767.2183068799998</v>
      </c>
      <c r="O458" s="43">
        <f t="shared" si="43"/>
        <v>1767.2183068799998</v>
      </c>
      <c r="P458" s="11" t="s">
        <v>4687</v>
      </c>
      <c r="Q458" s="11" t="s">
        <v>4688</v>
      </c>
      <c r="R458" s="11" t="s">
        <v>2773</v>
      </c>
      <c r="S458" s="11" t="s">
        <v>3376</v>
      </c>
      <c r="T458" s="11" t="s">
        <v>4689</v>
      </c>
      <c r="U458" s="44">
        <v>4038653046348</v>
      </c>
      <c r="V458" s="67">
        <v>0.22</v>
      </c>
    </row>
    <row r="459" spans="1:22" x14ac:dyDescent="0.25">
      <c r="A459" s="45" t="s">
        <v>4690</v>
      </c>
      <c r="B459" s="11" t="s">
        <v>2770</v>
      </c>
      <c r="C459" s="12" t="s">
        <v>2768</v>
      </c>
      <c r="D459" s="42">
        <v>27.567299999999999</v>
      </c>
      <c r="E459" s="12"/>
      <c r="F459" s="12"/>
      <c r="G459" s="46"/>
      <c r="H459" s="46"/>
      <c r="I459" s="12">
        <v>64.105599999999995</v>
      </c>
      <c r="J459" s="43"/>
      <c r="K459" s="43"/>
      <c r="L459" s="43"/>
      <c r="M459" s="43"/>
      <c r="N459" s="43">
        <f t="shared" si="42"/>
        <v>1767.2183068799998</v>
      </c>
      <c r="O459" s="43">
        <f t="shared" si="43"/>
        <v>1767.2183068799998</v>
      </c>
      <c r="P459" s="11" t="s">
        <v>4690</v>
      </c>
      <c r="Q459" s="11" t="s">
        <v>4691</v>
      </c>
      <c r="R459" s="11" t="s">
        <v>2773</v>
      </c>
      <c r="S459" s="11" t="s">
        <v>3376</v>
      </c>
      <c r="T459" s="11" t="s">
        <v>4692</v>
      </c>
      <c r="U459" s="44">
        <v>4038653046355</v>
      </c>
      <c r="V459" s="67">
        <v>0.22</v>
      </c>
    </row>
    <row r="460" spans="1:22" x14ac:dyDescent="0.25">
      <c r="A460" s="45" t="s">
        <v>4693</v>
      </c>
      <c r="B460" s="11" t="s">
        <v>2770</v>
      </c>
      <c r="C460" s="12" t="s">
        <v>2768</v>
      </c>
      <c r="D460" s="42">
        <v>27.567299999999999</v>
      </c>
      <c r="E460" s="12"/>
      <c r="F460" s="12"/>
      <c r="G460" s="46"/>
      <c r="H460" s="46"/>
      <c r="I460" s="12">
        <v>64.105599999999995</v>
      </c>
      <c r="J460" s="43"/>
      <c r="K460" s="43"/>
      <c r="L460" s="43"/>
      <c r="M460" s="43"/>
      <c r="N460" s="43">
        <f t="shared" si="42"/>
        <v>1767.2183068799998</v>
      </c>
      <c r="O460" s="43">
        <f t="shared" si="43"/>
        <v>1767.2183068799998</v>
      </c>
      <c r="P460" s="11" t="s">
        <v>4693</v>
      </c>
      <c r="Q460" s="11" t="s">
        <v>4694</v>
      </c>
      <c r="R460" s="11" t="s">
        <v>2773</v>
      </c>
      <c r="S460" s="11" t="s">
        <v>3376</v>
      </c>
      <c r="T460" s="11" t="s">
        <v>4695</v>
      </c>
      <c r="U460" s="44">
        <v>4038653046362</v>
      </c>
      <c r="V460" s="67">
        <v>0.22</v>
      </c>
    </row>
    <row r="461" spans="1:22" x14ac:dyDescent="0.25">
      <c r="A461" s="45" t="s">
        <v>4696</v>
      </c>
      <c r="B461" s="11" t="s">
        <v>2770</v>
      </c>
      <c r="C461" s="12" t="s">
        <v>2768</v>
      </c>
      <c r="D461" s="42">
        <v>27.567299999999999</v>
      </c>
      <c r="E461" s="12"/>
      <c r="F461" s="12"/>
      <c r="G461" s="46"/>
      <c r="H461" s="46"/>
      <c r="I461" s="12">
        <v>64.105599999999995</v>
      </c>
      <c r="J461" s="43"/>
      <c r="K461" s="43"/>
      <c r="L461" s="43"/>
      <c r="M461" s="43"/>
      <c r="N461" s="43">
        <f t="shared" si="42"/>
        <v>1767.2183068799998</v>
      </c>
      <c r="O461" s="43">
        <f t="shared" si="43"/>
        <v>1767.2183068799998</v>
      </c>
      <c r="P461" s="11" t="s">
        <v>4696</v>
      </c>
      <c r="Q461" s="11" t="s">
        <v>4697</v>
      </c>
      <c r="R461" s="11" t="s">
        <v>2773</v>
      </c>
      <c r="S461" s="11" t="s">
        <v>3385</v>
      </c>
      <c r="T461" s="11" t="s">
        <v>4698</v>
      </c>
      <c r="U461" s="44">
        <v>4038653046393</v>
      </c>
      <c r="V461" s="67">
        <v>0.22</v>
      </c>
    </row>
    <row r="462" spans="1:22" x14ac:dyDescent="0.25">
      <c r="A462" s="45" t="s">
        <v>4699</v>
      </c>
      <c r="B462" s="11" t="s">
        <v>2770</v>
      </c>
      <c r="C462" s="12" t="s">
        <v>2768</v>
      </c>
      <c r="D462" s="42">
        <v>134.83080000000001</v>
      </c>
      <c r="E462" s="12"/>
      <c r="F462" s="12"/>
      <c r="G462" s="46"/>
      <c r="H462" s="46"/>
      <c r="I462" s="12">
        <v>13</v>
      </c>
      <c r="J462" s="43"/>
      <c r="K462" s="43"/>
      <c r="L462" s="43"/>
      <c r="M462" s="43"/>
      <c r="N462" s="43">
        <f t="shared" si="42"/>
        <v>1752.8004000000001</v>
      </c>
      <c r="O462" s="43">
        <f t="shared" si="43"/>
        <v>1752.8004000000001</v>
      </c>
      <c r="P462" s="11" t="s">
        <v>4699</v>
      </c>
      <c r="Q462" s="11" t="s">
        <v>4700</v>
      </c>
      <c r="R462" s="11" t="s">
        <v>2773</v>
      </c>
      <c r="S462" s="11" t="s">
        <v>2038</v>
      </c>
      <c r="T462" s="11" t="s">
        <v>4701</v>
      </c>
      <c r="U462" s="44">
        <v>4046955285624</v>
      </c>
      <c r="V462" s="67">
        <v>0.22</v>
      </c>
    </row>
    <row r="463" spans="1:22" x14ac:dyDescent="0.25">
      <c r="A463" s="45" t="s">
        <v>4702</v>
      </c>
      <c r="B463" s="11" t="s">
        <v>2770</v>
      </c>
      <c r="C463" s="12" t="s">
        <v>2768</v>
      </c>
      <c r="D463" s="42">
        <v>111.37860000000001</v>
      </c>
      <c r="E463" s="12"/>
      <c r="F463" s="12"/>
      <c r="G463" s="46"/>
      <c r="H463" s="46"/>
      <c r="I463" s="12">
        <v>13</v>
      </c>
      <c r="J463" s="43"/>
      <c r="K463" s="43"/>
      <c r="L463" s="43"/>
      <c r="M463" s="43"/>
      <c r="N463" s="43">
        <f t="shared" si="42"/>
        <v>1447.9218000000001</v>
      </c>
      <c r="O463" s="43">
        <f t="shared" si="43"/>
        <v>1447.9218000000001</v>
      </c>
      <c r="P463" s="11" t="s">
        <v>4702</v>
      </c>
      <c r="Q463" s="11" t="s">
        <v>4703</v>
      </c>
      <c r="R463" s="11" t="s">
        <v>2773</v>
      </c>
      <c r="S463" s="11" t="s">
        <v>3174</v>
      </c>
      <c r="T463" s="11" t="s">
        <v>4704</v>
      </c>
      <c r="U463" s="44">
        <v>4046955286072</v>
      </c>
      <c r="V463" s="67">
        <v>0.22</v>
      </c>
    </row>
    <row r="464" spans="1:22" x14ac:dyDescent="0.25">
      <c r="A464" s="45" t="s">
        <v>4705</v>
      </c>
      <c r="B464" s="11" t="s">
        <v>2770</v>
      </c>
      <c r="C464" s="12" t="s">
        <v>2768</v>
      </c>
      <c r="D464" s="42">
        <v>111.37860000000001</v>
      </c>
      <c r="E464" s="12"/>
      <c r="F464" s="12"/>
      <c r="G464" s="46"/>
      <c r="H464" s="46"/>
      <c r="I464" s="12">
        <v>2</v>
      </c>
      <c r="J464" s="43"/>
      <c r="K464" s="43"/>
      <c r="L464" s="43"/>
      <c r="M464" s="43"/>
      <c r="N464" s="43">
        <f t="shared" si="42"/>
        <v>222.75720000000001</v>
      </c>
      <c r="O464" s="43">
        <f t="shared" si="43"/>
        <v>222.75720000000001</v>
      </c>
      <c r="P464" s="11" t="s">
        <v>4705</v>
      </c>
      <c r="Q464" s="11" t="s">
        <v>4706</v>
      </c>
      <c r="R464" s="11" t="s">
        <v>2773</v>
      </c>
      <c r="S464" s="11" t="s">
        <v>3174</v>
      </c>
      <c r="T464" s="11" t="s">
        <v>4707</v>
      </c>
      <c r="U464" s="44">
        <v>4046955286089</v>
      </c>
      <c r="V464" s="67">
        <v>0.22</v>
      </c>
    </row>
    <row r="465" spans="1:22" x14ac:dyDescent="0.25">
      <c r="A465" s="45" t="s">
        <v>4708</v>
      </c>
      <c r="B465" s="11" t="s">
        <v>2770</v>
      </c>
      <c r="C465" s="12" t="s">
        <v>2768</v>
      </c>
      <c r="D465" s="42">
        <v>111.37860000000001</v>
      </c>
      <c r="E465" s="12"/>
      <c r="F465" s="12"/>
      <c r="G465" s="46"/>
      <c r="H465" s="46"/>
      <c r="I465" s="12">
        <v>2</v>
      </c>
      <c r="J465" s="43"/>
      <c r="K465" s="43"/>
      <c r="L465" s="43"/>
      <c r="M465" s="43"/>
      <c r="N465" s="43">
        <f t="shared" si="42"/>
        <v>222.75720000000001</v>
      </c>
      <c r="O465" s="43">
        <f t="shared" si="43"/>
        <v>222.75720000000001</v>
      </c>
      <c r="P465" s="11" t="s">
        <v>4708</v>
      </c>
      <c r="Q465" s="11" t="s">
        <v>4709</v>
      </c>
      <c r="R465" s="11" t="s">
        <v>2773</v>
      </c>
      <c r="S465" s="11" t="s">
        <v>3174</v>
      </c>
      <c r="T465" s="11" t="s">
        <v>4710</v>
      </c>
      <c r="U465" s="44">
        <v>4046955285655</v>
      </c>
      <c r="V465" s="67">
        <v>0.22</v>
      </c>
    </row>
    <row r="466" spans="1:22" x14ac:dyDescent="0.25">
      <c r="A466" s="45" t="s">
        <v>4711</v>
      </c>
      <c r="B466" s="11" t="s">
        <v>2770</v>
      </c>
      <c r="C466" s="12" t="s">
        <v>2768</v>
      </c>
      <c r="D466" s="42">
        <v>47.523600000000002</v>
      </c>
      <c r="E466" s="12"/>
      <c r="F466" s="12"/>
      <c r="G466" s="46"/>
      <c r="H466" s="46"/>
      <c r="I466" s="12">
        <v>4</v>
      </c>
      <c r="J466" s="43"/>
      <c r="K466" s="43"/>
      <c r="L466" s="43"/>
      <c r="M466" s="43"/>
      <c r="N466" s="43">
        <f t="shared" si="42"/>
        <v>190.09440000000001</v>
      </c>
      <c r="O466" s="43">
        <f t="shared" si="43"/>
        <v>190.09440000000001</v>
      </c>
      <c r="P466" s="11" t="s">
        <v>4711</v>
      </c>
      <c r="Q466" s="11" t="s">
        <v>4712</v>
      </c>
      <c r="R466" s="11" t="s">
        <v>2773</v>
      </c>
      <c r="S466" s="11" t="s">
        <v>3376</v>
      </c>
      <c r="T466" s="11" t="s">
        <v>4713</v>
      </c>
      <c r="U466" s="44">
        <v>4046964013607</v>
      </c>
      <c r="V466" s="67">
        <v>0.22</v>
      </c>
    </row>
    <row r="467" spans="1:22" x14ac:dyDescent="0.25">
      <c r="A467" s="45" t="s">
        <v>4714</v>
      </c>
      <c r="B467" s="11" t="s">
        <v>2770</v>
      </c>
      <c r="C467" s="12" t="s">
        <v>2768</v>
      </c>
      <c r="D467" s="42">
        <v>47.523600000000002</v>
      </c>
      <c r="E467" s="12"/>
      <c r="F467" s="12"/>
      <c r="G467" s="46"/>
      <c r="H467" s="46"/>
      <c r="I467" s="12">
        <v>5</v>
      </c>
      <c r="J467" s="43"/>
      <c r="K467" s="43"/>
      <c r="L467" s="43"/>
      <c r="M467" s="43"/>
      <c r="N467" s="43">
        <f t="shared" si="42"/>
        <v>237.61799999999999</v>
      </c>
      <c r="O467" s="43">
        <f t="shared" si="43"/>
        <v>237.61799999999999</v>
      </c>
      <c r="P467" s="11" t="s">
        <v>4714</v>
      </c>
      <c r="Q467" s="11" t="s">
        <v>4715</v>
      </c>
      <c r="R467" s="11" t="s">
        <v>2773</v>
      </c>
      <c r="S467" s="11" t="s">
        <v>3376</v>
      </c>
      <c r="T467" s="11" t="s">
        <v>4716</v>
      </c>
      <c r="U467" s="44">
        <v>4046964013614</v>
      </c>
      <c r="V467" s="67">
        <v>0.22</v>
      </c>
    </row>
    <row r="468" spans="1:22" x14ac:dyDescent="0.25">
      <c r="A468" s="45" t="s">
        <v>4717</v>
      </c>
      <c r="B468" s="11" t="s">
        <v>2770</v>
      </c>
      <c r="C468" s="12" t="s">
        <v>2768</v>
      </c>
      <c r="D468" s="42">
        <v>70.765100000000004</v>
      </c>
      <c r="E468" s="12"/>
      <c r="F468" s="12"/>
      <c r="G468" s="46"/>
      <c r="H468" s="46"/>
      <c r="I468" s="12">
        <v>4</v>
      </c>
      <c r="J468" s="43"/>
      <c r="K468" s="43"/>
      <c r="L468" s="43"/>
      <c r="M468" s="43"/>
      <c r="N468" s="43">
        <f t="shared" si="42"/>
        <v>283.06040000000002</v>
      </c>
      <c r="O468" s="43">
        <f t="shared" si="43"/>
        <v>283.06040000000002</v>
      </c>
      <c r="P468" s="11" t="s">
        <v>4717</v>
      </c>
      <c r="Q468" s="11" t="s">
        <v>4718</v>
      </c>
      <c r="R468" s="11" t="s">
        <v>2773</v>
      </c>
      <c r="S468" s="11" t="s">
        <v>3174</v>
      </c>
      <c r="T468" s="11" t="s">
        <v>4719</v>
      </c>
      <c r="U468" s="44">
        <v>4038653046218</v>
      </c>
      <c r="V468" s="67">
        <v>0.22</v>
      </c>
    </row>
    <row r="469" spans="1:22" x14ac:dyDescent="0.25">
      <c r="A469" s="45" t="s">
        <v>4720</v>
      </c>
      <c r="B469" s="11" t="s">
        <v>2770</v>
      </c>
      <c r="C469" s="12" t="s">
        <v>2768</v>
      </c>
      <c r="D469" s="42">
        <v>55.125999999999998</v>
      </c>
      <c r="E469" s="12"/>
      <c r="F469" s="12"/>
      <c r="G469" s="46"/>
      <c r="H469" s="46"/>
      <c r="I469" s="12">
        <v>1</v>
      </c>
      <c r="J469" s="43"/>
      <c r="K469" s="43"/>
      <c r="L469" s="43"/>
      <c r="M469" s="43"/>
      <c r="N469" s="43">
        <f t="shared" si="42"/>
        <v>55.125999999999998</v>
      </c>
      <c r="O469" s="43">
        <f t="shared" si="43"/>
        <v>55.125999999999998</v>
      </c>
      <c r="P469" s="11" t="s">
        <v>4720</v>
      </c>
      <c r="Q469" s="11" t="s">
        <v>4721</v>
      </c>
      <c r="R469" s="11" t="s">
        <v>2773</v>
      </c>
      <c r="S469" s="11" t="s">
        <v>3178</v>
      </c>
      <c r="T469" s="11" t="s">
        <v>4722</v>
      </c>
      <c r="U469" s="44">
        <v>4038653046942</v>
      </c>
      <c r="V469" s="67">
        <v>0.22</v>
      </c>
    </row>
    <row r="470" spans="1:22" x14ac:dyDescent="0.25">
      <c r="A470" s="45" t="s">
        <v>4723</v>
      </c>
      <c r="B470" s="11" t="s">
        <v>2770</v>
      </c>
      <c r="C470" s="12" t="s">
        <v>2768</v>
      </c>
      <c r="D470" s="42">
        <v>55.125999999999998</v>
      </c>
      <c r="E470" s="12"/>
      <c r="F470" s="12"/>
      <c r="G470" s="46"/>
      <c r="H470" s="46"/>
      <c r="I470" s="12">
        <v>1</v>
      </c>
      <c r="J470" s="43"/>
      <c r="K470" s="43"/>
      <c r="L470" s="43"/>
      <c r="M470" s="43"/>
      <c r="N470" s="43">
        <f t="shared" si="42"/>
        <v>55.125999999999998</v>
      </c>
      <c r="O470" s="43">
        <f t="shared" si="43"/>
        <v>55.125999999999998</v>
      </c>
      <c r="P470" s="11" t="s">
        <v>4723</v>
      </c>
      <c r="Q470" s="11" t="s">
        <v>4724</v>
      </c>
      <c r="R470" s="11" t="s">
        <v>2773</v>
      </c>
      <c r="S470" s="11" t="s">
        <v>3178</v>
      </c>
      <c r="T470" s="11" t="s">
        <v>4725</v>
      </c>
      <c r="U470" s="44">
        <v>4038653046959</v>
      </c>
      <c r="V470" s="67">
        <v>0.22</v>
      </c>
    </row>
    <row r="471" spans="1:22" x14ac:dyDescent="0.25">
      <c r="A471" s="45" t="s">
        <v>4726</v>
      </c>
      <c r="B471" s="11" t="s">
        <v>2770</v>
      </c>
      <c r="C471" s="12" t="s">
        <v>2768</v>
      </c>
      <c r="D471" s="42">
        <v>55.125999999999998</v>
      </c>
      <c r="E471" s="12"/>
      <c r="F471" s="12"/>
      <c r="G471" s="46"/>
      <c r="H471" s="46"/>
      <c r="I471" s="12">
        <v>1</v>
      </c>
      <c r="J471" s="43"/>
      <c r="K471" s="43"/>
      <c r="L471" s="43"/>
      <c r="M471" s="43"/>
      <c r="N471" s="43">
        <f t="shared" si="42"/>
        <v>55.125999999999998</v>
      </c>
      <c r="O471" s="43">
        <f t="shared" si="43"/>
        <v>55.125999999999998</v>
      </c>
      <c r="P471" s="11" t="s">
        <v>4726</v>
      </c>
      <c r="Q471" s="11" t="s">
        <v>4727</v>
      </c>
      <c r="R471" s="11" t="s">
        <v>2773</v>
      </c>
      <c r="S471" s="11" t="s">
        <v>3178</v>
      </c>
      <c r="T471" s="11" t="s">
        <v>4728</v>
      </c>
      <c r="U471" s="44">
        <v>4038653046966</v>
      </c>
      <c r="V471" s="67">
        <v>0.22</v>
      </c>
    </row>
    <row r="472" spans="1:22" x14ac:dyDescent="0.25">
      <c r="A472" s="45" t="s">
        <v>4729</v>
      </c>
      <c r="B472" s="11" t="s">
        <v>2770</v>
      </c>
      <c r="C472" s="12" t="s">
        <v>2768</v>
      </c>
      <c r="D472" s="42">
        <v>35.500799999999998</v>
      </c>
      <c r="E472" s="12"/>
      <c r="F472" s="12"/>
      <c r="G472" s="46"/>
      <c r="H472" s="46"/>
      <c r="I472" s="12">
        <v>1</v>
      </c>
      <c r="J472" s="43"/>
      <c r="K472" s="43"/>
      <c r="L472" s="43"/>
      <c r="M472" s="43"/>
      <c r="N472" s="43">
        <f t="shared" si="42"/>
        <v>35.500799999999998</v>
      </c>
      <c r="O472" s="43">
        <f t="shared" si="43"/>
        <v>35.500799999999998</v>
      </c>
      <c r="P472" s="11" t="s">
        <v>4729</v>
      </c>
      <c r="Q472" s="11" t="s">
        <v>4730</v>
      </c>
      <c r="R472" s="11" t="s">
        <v>2773</v>
      </c>
      <c r="S472" s="11" t="s">
        <v>2203</v>
      </c>
      <c r="T472" s="11" t="s">
        <v>4731</v>
      </c>
      <c r="U472" s="44">
        <v>4038653047017</v>
      </c>
      <c r="V472" s="67">
        <v>0.22</v>
      </c>
    </row>
    <row r="473" spans="1:22" x14ac:dyDescent="0.25">
      <c r="A473" s="45" t="s">
        <v>4732</v>
      </c>
      <c r="B473" s="11" t="s">
        <v>2770</v>
      </c>
      <c r="C473" s="12" t="s">
        <v>2768</v>
      </c>
      <c r="D473" s="42">
        <v>35.500799999999998</v>
      </c>
      <c r="E473" s="12"/>
      <c r="F473" s="12"/>
      <c r="G473" s="46"/>
      <c r="H473" s="46"/>
      <c r="I473" s="12">
        <v>14</v>
      </c>
      <c r="J473" s="43"/>
      <c r="K473" s="43"/>
      <c r="L473" s="43"/>
      <c r="M473" s="43"/>
      <c r="N473" s="43">
        <f t="shared" si="42"/>
        <v>497.01119999999997</v>
      </c>
      <c r="O473" s="43">
        <f t="shared" si="43"/>
        <v>497.01119999999997</v>
      </c>
      <c r="P473" s="11" t="s">
        <v>4732</v>
      </c>
      <c r="Q473" s="11" t="s">
        <v>4733</v>
      </c>
      <c r="R473" s="11" t="s">
        <v>2773</v>
      </c>
      <c r="S473" s="11" t="s">
        <v>2203</v>
      </c>
      <c r="T473" s="11" t="s">
        <v>4734</v>
      </c>
      <c r="U473" s="44">
        <v>4038653047024</v>
      </c>
      <c r="V473" s="67">
        <v>0.22</v>
      </c>
    </row>
    <row r="474" spans="1:22" x14ac:dyDescent="0.25">
      <c r="A474" s="45" t="s">
        <v>4735</v>
      </c>
      <c r="B474" s="11" t="s">
        <v>2770</v>
      </c>
      <c r="C474" s="12" t="s">
        <v>2768</v>
      </c>
      <c r="D474" s="42">
        <v>35.500799999999998</v>
      </c>
      <c r="E474" s="12"/>
      <c r="F474" s="12"/>
      <c r="G474" s="46"/>
      <c r="H474" s="46"/>
      <c r="I474" s="12">
        <v>1</v>
      </c>
      <c r="J474" s="43"/>
      <c r="K474" s="43"/>
      <c r="L474" s="43"/>
      <c r="M474" s="43"/>
      <c r="N474" s="43">
        <f t="shared" si="42"/>
        <v>35.500799999999998</v>
      </c>
      <c r="O474" s="43">
        <f t="shared" si="43"/>
        <v>35.500799999999998</v>
      </c>
      <c r="P474" s="11" t="s">
        <v>4735</v>
      </c>
      <c r="Q474" s="11" t="s">
        <v>4736</v>
      </c>
      <c r="R474" s="11" t="s">
        <v>2773</v>
      </c>
      <c r="S474" s="11" t="s">
        <v>2203</v>
      </c>
      <c r="T474" s="11" t="s">
        <v>4737</v>
      </c>
      <c r="U474" s="44">
        <v>4038653047031</v>
      </c>
      <c r="V474" s="67">
        <v>0.22</v>
      </c>
    </row>
    <row r="475" spans="1:22" x14ac:dyDescent="0.25">
      <c r="A475" s="45" t="s">
        <v>4738</v>
      </c>
      <c r="B475" s="11" t="s">
        <v>2770</v>
      </c>
      <c r="C475" s="12" t="s">
        <v>2768</v>
      </c>
      <c r="D475" s="42">
        <v>35.500799999999998</v>
      </c>
      <c r="E475" s="12"/>
      <c r="F475" s="12"/>
      <c r="G475" s="46"/>
      <c r="H475" s="46"/>
      <c r="I475" s="12">
        <v>18</v>
      </c>
      <c r="J475" s="43"/>
      <c r="K475" s="43"/>
      <c r="L475" s="43"/>
      <c r="M475" s="43"/>
      <c r="N475" s="43">
        <f t="shared" si="42"/>
        <v>639.01440000000002</v>
      </c>
      <c r="O475" s="43">
        <f t="shared" si="43"/>
        <v>639.01440000000002</v>
      </c>
      <c r="P475" s="11" t="s">
        <v>4738</v>
      </c>
      <c r="Q475" s="11" t="s">
        <v>4739</v>
      </c>
      <c r="R475" s="11" t="s">
        <v>2773</v>
      </c>
      <c r="S475" s="11" t="s">
        <v>2203</v>
      </c>
      <c r="T475" s="11" t="s">
        <v>4740</v>
      </c>
      <c r="U475" s="44">
        <v>4038653047048</v>
      </c>
      <c r="V475" s="67">
        <v>0.22</v>
      </c>
    </row>
    <row r="476" spans="1:22" x14ac:dyDescent="0.25">
      <c r="A476" s="45" t="s">
        <v>4741</v>
      </c>
      <c r="B476" s="11" t="s">
        <v>2770</v>
      </c>
      <c r="C476" s="12" t="s">
        <v>2768</v>
      </c>
      <c r="D476" s="42">
        <v>35.500799999999998</v>
      </c>
      <c r="E476" s="12"/>
      <c r="F476" s="12"/>
      <c r="G476" s="46"/>
      <c r="H476" s="46"/>
      <c r="I476" s="12">
        <v>13</v>
      </c>
      <c r="J476" s="43"/>
      <c r="K476" s="43"/>
      <c r="L476" s="43"/>
      <c r="M476" s="43"/>
      <c r="N476" s="43">
        <f t="shared" si="42"/>
        <v>461.5104</v>
      </c>
      <c r="O476" s="43">
        <f t="shared" si="43"/>
        <v>461.5104</v>
      </c>
      <c r="P476" s="11" t="s">
        <v>4741</v>
      </c>
      <c r="Q476" s="11" t="s">
        <v>4742</v>
      </c>
      <c r="R476" s="11" t="s">
        <v>2773</v>
      </c>
      <c r="S476" s="11" t="s">
        <v>2203</v>
      </c>
      <c r="T476" s="11" t="s">
        <v>4743</v>
      </c>
      <c r="U476" s="44">
        <v>4038653047055</v>
      </c>
      <c r="V476" s="67">
        <v>0.22</v>
      </c>
    </row>
    <row r="477" spans="1:22" x14ac:dyDescent="0.25">
      <c r="A477" s="45" t="s">
        <v>4744</v>
      </c>
      <c r="B477" s="11" t="s">
        <v>2770</v>
      </c>
      <c r="C477" s="12" t="s">
        <v>2768</v>
      </c>
      <c r="D477" s="42">
        <v>35.500799999999998</v>
      </c>
      <c r="E477" s="12"/>
      <c r="F477" s="12"/>
      <c r="G477" s="46"/>
      <c r="H477" s="46"/>
      <c r="I477" s="12">
        <v>15</v>
      </c>
      <c r="J477" s="43"/>
      <c r="K477" s="43"/>
      <c r="L477" s="43"/>
      <c r="M477" s="43"/>
      <c r="N477" s="43">
        <f t="shared" si="42"/>
        <v>532.51199999999994</v>
      </c>
      <c r="O477" s="43">
        <f t="shared" si="43"/>
        <v>532.51199999999994</v>
      </c>
      <c r="P477" s="11" t="s">
        <v>4744</v>
      </c>
      <c r="Q477" s="11" t="s">
        <v>4745</v>
      </c>
      <c r="R477" s="11" t="s">
        <v>2773</v>
      </c>
      <c r="S477" s="11" t="s">
        <v>2203</v>
      </c>
      <c r="T477" s="11" t="s">
        <v>4746</v>
      </c>
      <c r="U477" s="44">
        <v>4038653047062</v>
      </c>
      <c r="V477" s="67">
        <v>0.22</v>
      </c>
    </row>
    <row r="478" spans="1:22" x14ac:dyDescent="0.25">
      <c r="A478" s="45" t="s">
        <v>4747</v>
      </c>
      <c r="B478" s="11" t="s">
        <v>2770</v>
      </c>
      <c r="C478" s="12" t="s">
        <v>2768</v>
      </c>
      <c r="D478" s="42">
        <v>35.500799999999998</v>
      </c>
      <c r="E478" s="12"/>
      <c r="F478" s="12"/>
      <c r="G478" s="46"/>
      <c r="H478" s="46"/>
      <c r="I478" s="12">
        <v>5</v>
      </c>
      <c r="J478" s="43"/>
      <c r="K478" s="43"/>
      <c r="L478" s="43"/>
      <c r="M478" s="43"/>
      <c r="N478" s="43">
        <f t="shared" si="42"/>
        <v>177.50399999999999</v>
      </c>
      <c r="O478" s="43">
        <f t="shared" si="43"/>
        <v>177.50399999999999</v>
      </c>
      <c r="P478" s="11" t="s">
        <v>4747</v>
      </c>
      <c r="Q478" s="11" t="s">
        <v>4748</v>
      </c>
      <c r="R478" s="11" t="s">
        <v>2773</v>
      </c>
      <c r="S478" s="11" t="s">
        <v>2203</v>
      </c>
      <c r="T478" s="11" t="s">
        <v>4749</v>
      </c>
      <c r="U478" s="44">
        <v>4038653047079</v>
      </c>
      <c r="V478" s="67">
        <v>0.22</v>
      </c>
    </row>
    <row r="479" spans="1:22" x14ac:dyDescent="0.25">
      <c r="A479" s="45" t="s">
        <v>4750</v>
      </c>
      <c r="B479" s="11" t="s">
        <v>2770</v>
      </c>
      <c r="C479" s="12" t="s">
        <v>2768</v>
      </c>
      <c r="D479" s="42">
        <v>35.500799999999998</v>
      </c>
      <c r="E479" s="12"/>
      <c r="F479" s="12"/>
      <c r="G479" s="46"/>
      <c r="H479" s="46"/>
      <c r="I479" s="12">
        <v>9</v>
      </c>
      <c r="J479" s="43"/>
      <c r="K479" s="43"/>
      <c r="L479" s="43"/>
      <c r="M479" s="43"/>
      <c r="N479" s="43">
        <f t="shared" ref="N479:N542" si="44">$D479*I479</f>
        <v>319.50720000000001</v>
      </c>
      <c r="O479" s="43">
        <f t="shared" ref="O479:O542" si="45">SUM(J479:N479)</f>
        <v>319.50720000000001</v>
      </c>
      <c r="P479" s="11" t="s">
        <v>4750</v>
      </c>
      <c r="Q479" s="11" t="s">
        <v>4751</v>
      </c>
      <c r="R479" s="11" t="s">
        <v>2773</v>
      </c>
      <c r="S479" s="11" t="s">
        <v>2203</v>
      </c>
      <c r="T479" s="11" t="s">
        <v>4752</v>
      </c>
      <c r="U479" s="44">
        <v>4038653047086</v>
      </c>
      <c r="V479" s="67">
        <v>0.22</v>
      </c>
    </row>
    <row r="480" spans="1:22" x14ac:dyDescent="0.25">
      <c r="A480" s="45" t="s">
        <v>4753</v>
      </c>
      <c r="B480" s="11" t="s">
        <v>2770</v>
      </c>
      <c r="C480" s="12" t="s">
        <v>2768</v>
      </c>
      <c r="D480" s="42">
        <v>42.871000000000002</v>
      </c>
      <c r="E480" s="12"/>
      <c r="F480" s="12"/>
      <c r="G480" s="46"/>
      <c r="H480" s="46"/>
      <c r="I480" s="12">
        <v>1</v>
      </c>
      <c r="J480" s="43"/>
      <c r="K480" s="43"/>
      <c r="L480" s="43"/>
      <c r="M480" s="43"/>
      <c r="N480" s="43">
        <f t="shared" si="44"/>
        <v>42.871000000000002</v>
      </c>
      <c r="O480" s="43">
        <f t="shared" si="45"/>
        <v>42.871000000000002</v>
      </c>
      <c r="P480" s="11" t="s">
        <v>4753</v>
      </c>
      <c r="Q480" s="11" t="s">
        <v>4754</v>
      </c>
      <c r="R480" s="11" t="s">
        <v>2773</v>
      </c>
      <c r="S480" s="11" t="s">
        <v>4755</v>
      </c>
      <c r="T480" s="11" t="s">
        <v>4756</v>
      </c>
      <c r="U480" s="44">
        <v>4038653047093</v>
      </c>
      <c r="V480" s="67">
        <v>0.22</v>
      </c>
    </row>
    <row r="481" spans="1:22" x14ac:dyDescent="0.25">
      <c r="A481" s="45" t="s">
        <v>4757</v>
      </c>
      <c r="B481" s="11" t="s">
        <v>2770</v>
      </c>
      <c r="C481" s="12" t="s">
        <v>2768</v>
      </c>
      <c r="D481" s="42">
        <v>42.871000000000002</v>
      </c>
      <c r="E481" s="12"/>
      <c r="F481" s="12"/>
      <c r="G481" s="46"/>
      <c r="H481" s="46"/>
      <c r="I481" s="12">
        <v>7</v>
      </c>
      <c r="J481" s="43"/>
      <c r="K481" s="43"/>
      <c r="L481" s="43"/>
      <c r="M481" s="43"/>
      <c r="N481" s="43">
        <f t="shared" si="44"/>
        <v>300.09700000000004</v>
      </c>
      <c r="O481" s="43">
        <f t="shared" si="45"/>
        <v>300.09700000000004</v>
      </c>
      <c r="P481" s="11" t="s">
        <v>4757</v>
      </c>
      <c r="Q481" s="11" t="s">
        <v>4758</v>
      </c>
      <c r="R481" s="11" t="s">
        <v>2773</v>
      </c>
      <c r="S481" s="11" t="s">
        <v>2203</v>
      </c>
      <c r="T481" s="11" t="s">
        <v>4759</v>
      </c>
      <c r="U481" s="44">
        <v>4038653047109</v>
      </c>
      <c r="V481" s="67">
        <v>0.22</v>
      </c>
    </row>
    <row r="482" spans="1:22" x14ac:dyDescent="0.25">
      <c r="A482" s="45" t="s">
        <v>4760</v>
      </c>
      <c r="B482" s="11" t="s">
        <v>2770</v>
      </c>
      <c r="C482" s="12" t="s">
        <v>2768</v>
      </c>
      <c r="D482" s="42">
        <v>56.721299999999999</v>
      </c>
      <c r="E482" s="12"/>
      <c r="F482" s="12"/>
      <c r="G482" s="46"/>
      <c r="H482" s="46"/>
      <c r="I482" s="12">
        <v>2</v>
      </c>
      <c r="J482" s="43"/>
      <c r="K482" s="43"/>
      <c r="L482" s="43"/>
      <c r="M482" s="43"/>
      <c r="N482" s="43">
        <f t="shared" si="44"/>
        <v>113.4426</v>
      </c>
      <c r="O482" s="43">
        <f t="shared" si="45"/>
        <v>113.4426</v>
      </c>
      <c r="P482" s="11" t="s">
        <v>4760</v>
      </c>
      <c r="Q482" s="11" t="s">
        <v>4761</v>
      </c>
      <c r="R482" s="11" t="s">
        <v>2773</v>
      </c>
      <c r="S482" s="11" t="s">
        <v>2203</v>
      </c>
      <c r="T482" s="11" t="s">
        <v>4762</v>
      </c>
      <c r="U482" s="44">
        <v>4038653047246</v>
      </c>
      <c r="V482" s="67">
        <v>0.22</v>
      </c>
    </row>
    <row r="483" spans="1:22" x14ac:dyDescent="0.25">
      <c r="A483" s="45" t="s">
        <v>4763</v>
      </c>
      <c r="B483" s="11" t="s">
        <v>2770</v>
      </c>
      <c r="C483" s="12" t="s">
        <v>2768</v>
      </c>
      <c r="D483" s="42">
        <v>56.721299999999999</v>
      </c>
      <c r="E483" s="12"/>
      <c r="F483" s="12"/>
      <c r="G483" s="46"/>
      <c r="H483" s="46"/>
      <c r="I483" s="12">
        <v>16</v>
      </c>
      <c r="J483" s="43"/>
      <c r="K483" s="43"/>
      <c r="L483" s="43"/>
      <c r="M483" s="43"/>
      <c r="N483" s="43">
        <f t="shared" si="44"/>
        <v>907.54079999999999</v>
      </c>
      <c r="O483" s="43">
        <f t="shared" si="45"/>
        <v>907.54079999999999</v>
      </c>
      <c r="P483" s="11" t="s">
        <v>4763</v>
      </c>
      <c r="Q483" s="11" t="s">
        <v>4764</v>
      </c>
      <c r="R483" s="11" t="s">
        <v>2773</v>
      </c>
      <c r="S483" s="11" t="s">
        <v>2203</v>
      </c>
      <c r="T483" s="11" t="s">
        <v>4765</v>
      </c>
      <c r="U483" s="44">
        <v>4038653047253</v>
      </c>
      <c r="V483" s="67">
        <v>0.22</v>
      </c>
    </row>
    <row r="484" spans="1:22" x14ac:dyDescent="0.25">
      <c r="A484" s="45" t="s">
        <v>4766</v>
      </c>
      <c r="B484" s="11" t="s">
        <v>2770</v>
      </c>
      <c r="C484" s="12" t="s">
        <v>2768</v>
      </c>
      <c r="D484" s="42">
        <v>31.884499999999999</v>
      </c>
      <c r="E484" s="12"/>
      <c r="F484" s="12"/>
      <c r="G484" s="46"/>
      <c r="H484" s="46"/>
      <c r="I484" s="12">
        <v>1</v>
      </c>
      <c r="J484" s="43"/>
      <c r="K484" s="43"/>
      <c r="L484" s="43"/>
      <c r="M484" s="43"/>
      <c r="N484" s="43">
        <f t="shared" si="44"/>
        <v>31.884499999999999</v>
      </c>
      <c r="O484" s="43">
        <f t="shared" si="45"/>
        <v>31.884499999999999</v>
      </c>
      <c r="P484" s="11" t="s">
        <v>4766</v>
      </c>
      <c r="Q484" s="11" t="s">
        <v>4767</v>
      </c>
      <c r="R484" s="11" t="s">
        <v>2773</v>
      </c>
      <c r="S484" s="11" t="s">
        <v>3385</v>
      </c>
      <c r="T484" s="11" t="s">
        <v>4768</v>
      </c>
      <c r="U484" s="44">
        <v>4038653046454</v>
      </c>
      <c r="V484" s="67">
        <v>0.22</v>
      </c>
    </row>
    <row r="485" spans="1:22" x14ac:dyDescent="0.25">
      <c r="A485" s="45" t="s">
        <v>4769</v>
      </c>
      <c r="B485" s="11" t="s">
        <v>2770</v>
      </c>
      <c r="C485" s="12" t="s">
        <v>2768</v>
      </c>
      <c r="D485" s="42">
        <v>48.177199999999999</v>
      </c>
      <c r="E485" s="12"/>
      <c r="F485" s="12"/>
      <c r="G485" s="46"/>
      <c r="H485" s="46"/>
      <c r="I485" s="12">
        <v>1</v>
      </c>
      <c r="J485" s="43"/>
      <c r="K485" s="43"/>
      <c r="L485" s="43"/>
      <c r="M485" s="43"/>
      <c r="N485" s="43">
        <f t="shared" si="44"/>
        <v>48.177199999999999</v>
      </c>
      <c r="O485" s="43">
        <f t="shared" si="45"/>
        <v>48.177199999999999</v>
      </c>
      <c r="P485" s="11" t="s">
        <v>4769</v>
      </c>
      <c r="Q485" s="11" t="s">
        <v>4770</v>
      </c>
      <c r="R485" s="11" t="s">
        <v>2773</v>
      </c>
      <c r="S485" s="11" t="s">
        <v>3385</v>
      </c>
      <c r="T485" s="11" t="s">
        <v>4771</v>
      </c>
      <c r="U485" s="44">
        <v>4038653046591</v>
      </c>
      <c r="V485" s="67">
        <v>0.22</v>
      </c>
    </row>
    <row r="486" spans="1:22" x14ac:dyDescent="0.25">
      <c r="A486" s="45" t="s">
        <v>4772</v>
      </c>
      <c r="B486" s="11" t="s">
        <v>2770</v>
      </c>
      <c r="C486" s="12" t="s">
        <v>2768</v>
      </c>
      <c r="D486" s="42">
        <v>48.177199999999999</v>
      </c>
      <c r="E486" s="12"/>
      <c r="F486" s="12"/>
      <c r="G486" s="46"/>
      <c r="H486" s="46"/>
      <c r="I486" s="12">
        <v>1</v>
      </c>
      <c r="J486" s="43"/>
      <c r="K486" s="43"/>
      <c r="L486" s="43"/>
      <c r="M486" s="43"/>
      <c r="N486" s="43">
        <f t="shared" si="44"/>
        <v>48.177199999999999</v>
      </c>
      <c r="O486" s="43">
        <f t="shared" si="45"/>
        <v>48.177199999999999</v>
      </c>
      <c r="P486" s="11" t="s">
        <v>4772</v>
      </c>
      <c r="Q486" s="11" t="s">
        <v>4773</v>
      </c>
      <c r="R486" s="11" t="s">
        <v>2773</v>
      </c>
      <c r="S486" s="11" t="s">
        <v>3385</v>
      </c>
      <c r="T486" s="11" t="s">
        <v>4774</v>
      </c>
      <c r="U486" s="44">
        <v>4038653046607</v>
      </c>
      <c r="V486" s="67">
        <v>0.22</v>
      </c>
    </row>
    <row r="487" spans="1:22" x14ac:dyDescent="0.25">
      <c r="A487" s="45" t="s">
        <v>4775</v>
      </c>
      <c r="B487" s="11" t="s">
        <v>2770</v>
      </c>
      <c r="C487" s="12" t="s">
        <v>2768</v>
      </c>
      <c r="D487" s="42">
        <v>53.203899999999997</v>
      </c>
      <c r="E487" s="12"/>
      <c r="F487" s="12"/>
      <c r="G487" s="46"/>
      <c r="H487" s="46"/>
      <c r="I487" s="12">
        <v>1</v>
      </c>
      <c r="J487" s="43"/>
      <c r="K487" s="43"/>
      <c r="L487" s="43"/>
      <c r="M487" s="43"/>
      <c r="N487" s="43">
        <f t="shared" si="44"/>
        <v>53.203899999999997</v>
      </c>
      <c r="O487" s="43">
        <f t="shared" si="45"/>
        <v>53.203899999999997</v>
      </c>
      <c r="P487" s="11" t="s">
        <v>4775</v>
      </c>
      <c r="Q487" s="11" t="s">
        <v>4776</v>
      </c>
      <c r="R487" s="11" t="s">
        <v>2773</v>
      </c>
      <c r="S487" s="11" t="s">
        <v>2203</v>
      </c>
      <c r="T487" s="11" t="s">
        <v>4777</v>
      </c>
      <c r="U487" s="44">
        <v>4038653167371</v>
      </c>
      <c r="V487" s="67">
        <v>0.22</v>
      </c>
    </row>
    <row r="488" spans="1:22" x14ac:dyDescent="0.25">
      <c r="A488" s="45" t="s">
        <v>4778</v>
      </c>
      <c r="B488" s="11" t="s">
        <v>2770</v>
      </c>
      <c r="C488" s="12" t="s">
        <v>2768</v>
      </c>
      <c r="D488" s="42">
        <v>53.203899999999997</v>
      </c>
      <c r="E488" s="12"/>
      <c r="F488" s="12"/>
      <c r="G488" s="46"/>
      <c r="H488" s="46"/>
      <c r="I488" s="12">
        <v>2</v>
      </c>
      <c r="J488" s="43"/>
      <c r="K488" s="43"/>
      <c r="L488" s="43"/>
      <c r="M488" s="43"/>
      <c r="N488" s="43">
        <f t="shared" si="44"/>
        <v>106.40779999999999</v>
      </c>
      <c r="O488" s="43">
        <f t="shared" si="45"/>
        <v>106.40779999999999</v>
      </c>
      <c r="P488" s="11" t="s">
        <v>4778</v>
      </c>
      <c r="Q488" s="11" t="s">
        <v>4779</v>
      </c>
      <c r="R488" s="11" t="s">
        <v>2773</v>
      </c>
      <c r="S488" s="11" t="s">
        <v>2203</v>
      </c>
      <c r="T488" s="11" t="s">
        <v>4780</v>
      </c>
      <c r="U488" s="44">
        <v>4038653167388</v>
      </c>
      <c r="V488" s="67">
        <v>0.22</v>
      </c>
    </row>
    <row r="489" spans="1:22" x14ac:dyDescent="0.25">
      <c r="A489" s="45" t="s">
        <v>4781</v>
      </c>
      <c r="B489" s="11" t="s">
        <v>2770</v>
      </c>
      <c r="C489" s="12" t="s">
        <v>2768</v>
      </c>
      <c r="D489" s="42">
        <v>53.203899999999997</v>
      </c>
      <c r="E489" s="12"/>
      <c r="F489" s="12"/>
      <c r="G489" s="46"/>
      <c r="H489" s="46"/>
      <c r="I489" s="12">
        <v>4</v>
      </c>
      <c r="J489" s="43"/>
      <c r="K489" s="43"/>
      <c r="L489" s="43"/>
      <c r="M489" s="43"/>
      <c r="N489" s="43">
        <f t="shared" si="44"/>
        <v>212.81559999999999</v>
      </c>
      <c r="O489" s="43">
        <f t="shared" si="45"/>
        <v>212.81559999999999</v>
      </c>
      <c r="P489" s="11" t="s">
        <v>4781</v>
      </c>
      <c r="Q489" s="11" t="s">
        <v>4782</v>
      </c>
      <c r="R489" s="11" t="s">
        <v>2773</v>
      </c>
      <c r="S489" s="11" t="s">
        <v>2203</v>
      </c>
      <c r="T489" s="11" t="s">
        <v>4783</v>
      </c>
      <c r="U489" s="44">
        <v>4038653167395</v>
      </c>
      <c r="V489" s="67">
        <v>0.22</v>
      </c>
    </row>
    <row r="490" spans="1:22" x14ac:dyDescent="0.25">
      <c r="A490" s="45" t="s">
        <v>4784</v>
      </c>
      <c r="B490" s="11" t="s">
        <v>2770</v>
      </c>
      <c r="C490" s="12" t="s">
        <v>2768</v>
      </c>
      <c r="D490" s="42">
        <v>53.203899999999997</v>
      </c>
      <c r="E490" s="12"/>
      <c r="F490" s="12"/>
      <c r="G490" s="46"/>
      <c r="H490" s="46"/>
      <c r="I490" s="12">
        <v>4</v>
      </c>
      <c r="J490" s="43"/>
      <c r="K490" s="43"/>
      <c r="L490" s="43"/>
      <c r="M490" s="43"/>
      <c r="N490" s="43">
        <f t="shared" si="44"/>
        <v>212.81559999999999</v>
      </c>
      <c r="O490" s="43">
        <f t="shared" si="45"/>
        <v>212.81559999999999</v>
      </c>
      <c r="P490" s="11" t="s">
        <v>4784</v>
      </c>
      <c r="Q490" s="11" t="s">
        <v>4785</v>
      </c>
      <c r="R490" s="11" t="s">
        <v>2773</v>
      </c>
      <c r="S490" s="11" t="s">
        <v>2203</v>
      </c>
      <c r="T490" s="11" t="s">
        <v>4786</v>
      </c>
      <c r="U490" s="44">
        <v>4038653167401</v>
      </c>
      <c r="V490" s="67">
        <v>0.22</v>
      </c>
    </row>
    <row r="491" spans="1:22" x14ac:dyDescent="0.25">
      <c r="A491" s="45" t="s">
        <v>4787</v>
      </c>
      <c r="B491" s="11" t="s">
        <v>2770</v>
      </c>
      <c r="C491" s="12" t="s">
        <v>2768</v>
      </c>
      <c r="D491" s="42">
        <v>123.3326</v>
      </c>
      <c r="E491" s="12"/>
      <c r="F491" s="12"/>
      <c r="G491" s="46"/>
      <c r="H491" s="46"/>
      <c r="I491" s="12">
        <v>6</v>
      </c>
      <c r="J491" s="43"/>
      <c r="K491" s="43"/>
      <c r="L491" s="43"/>
      <c r="M491" s="43"/>
      <c r="N491" s="43">
        <f t="shared" si="44"/>
        <v>739.99559999999997</v>
      </c>
      <c r="O491" s="43">
        <f t="shared" si="45"/>
        <v>739.99559999999997</v>
      </c>
      <c r="P491" s="11" t="s">
        <v>4787</v>
      </c>
      <c r="Q491" s="11" t="s">
        <v>4788</v>
      </c>
      <c r="R491" s="11" t="s">
        <v>2773</v>
      </c>
      <c r="S491" s="11" t="s">
        <v>2203</v>
      </c>
      <c r="T491" s="11" t="s">
        <v>4789</v>
      </c>
      <c r="U491" s="44">
        <v>4046955288922</v>
      </c>
      <c r="V491" s="67">
        <v>0.22</v>
      </c>
    </row>
    <row r="492" spans="1:22" x14ac:dyDescent="0.25">
      <c r="A492" s="45" t="s">
        <v>4790</v>
      </c>
      <c r="B492" s="11" t="s">
        <v>2770</v>
      </c>
      <c r="C492" s="12" t="s">
        <v>2768</v>
      </c>
      <c r="D492" s="42">
        <v>123.3326</v>
      </c>
      <c r="E492" s="12"/>
      <c r="F492" s="12"/>
      <c r="G492" s="46"/>
      <c r="H492" s="46"/>
      <c r="I492" s="12">
        <v>13</v>
      </c>
      <c r="J492" s="43"/>
      <c r="K492" s="43"/>
      <c r="L492" s="43"/>
      <c r="M492" s="43"/>
      <c r="N492" s="43">
        <f t="shared" si="44"/>
        <v>1603.3237999999999</v>
      </c>
      <c r="O492" s="43">
        <f t="shared" si="45"/>
        <v>1603.3237999999999</v>
      </c>
      <c r="P492" s="11" t="s">
        <v>4790</v>
      </c>
      <c r="Q492" s="11" t="s">
        <v>4791</v>
      </c>
      <c r="R492" s="11" t="s">
        <v>2773</v>
      </c>
      <c r="S492" s="11" t="s">
        <v>2203</v>
      </c>
      <c r="T492" s="11" t="s">
        <v>4792</v>
      </c>
      <c r="U492" s="44">
        <v>4046955288953</v>
      </c>
      <c r="V492" s="67">
        <v>0.22</v>
      </c>
    </row>
    <row r="493" spans="1:22" x14ac:dyDescent="0.25">
      <c r="A493" s="45" t="s">
        <v>4793</v>
      </c>
      <c r="B493" s="11" t="s">
        <v>2770</v>
      </c>
      <c r="C493" s="12" t="s">
        <v>2768</v>
      </c>
      <c r="D493" s="42">
        <v>123.3326</v>
      </c>
      <c r="E493" s="12"/>
      <c r="F493" s="12"/>
      <c r="G493" s="46"/>
      <c r="H493" s="46"/>
      <c r="I493" s="12">
        <v>2</v>
      </c>
      <c r="J493" s="43"/>
      <c r="K493" s="43"/>
      <c r="L493" s="43"/>
      <c r="M493" s="43"/>
      <c r="N493" s="43">
        <f t="shared" si="44"/>
        <v>246.6652</v>
      </c>
      <c r="O493" s="43">
        <f t="shared" si="45"/>
        <v>246.6652</v>
      </c>
      <c r="P493" s="11" t="s">
        <v>4793</v>
      </c>
      <c r="Q493" s="11" t="s">
        <v>4794</v>
      </c>
      <c r="R493" s="11" t="s">
        <v>2773</v>
      </c>
      <c r="S493" s="11" t="s">
        <v>2203</v>
      </c>
      <c r="T493" s="11" t="s">
        <v>4795</v>
      </c>
      <c r="U493" s="44">
        <v>4046955288960</v>
      </c>
      <c r="V493" s="67">
        <v>0.22</v>
      </c>
    </row>
    <row r="494" spans="1:22" x14ac:dyDescent="0.25">
      <c r="A494" s="45" t="s">
        <v>4796</v>
      </c>
      <c r="B494" s="11" t="s">
        <v>2770</v>
      </c>
      <c r="C494" s="12" t="s">
        <v>2768</v>
      </c>
      <c r="D494" s="42">
        <v>123.3326</v>
      </c>
      <c r="E494" s="12"/>
      <c r="F494" s="12"/>
      <c r="G494" s="46"/>
      <c r="H494" s="46"/>
      <c r="I494" s="12">
        <v>2</v>
      </c>
      <c r="J494" s="43"/>
      <c r="K494" s="43"/>
      <c r="L494" s="43"/>
      <c r="M494" s="43"/>
      <c r="N494" s="43">
        <f t="shared" si="44"/>
        <v>246.6652</v>
      </c>
      <c r="O494" s="43">
        <f t="shared" si="45"/>
        <v>246.6652</v>
      </c>
      <c r="P494" s="11" t="s">
        <v>4796</v>
      </c>
      <c r="Q494" s="11" t="s">
        <v>4797</v>
      </c>
      <c r="R494" s="11" t="s">
        <v>2773</v>
      </c>
      <c r="S494" s="11" t="s">
        <v>2203</v>
      </c>
      <c r="T494" s="11" t="s">
        <v>4798</v>
      </c>
      <c r="U494" s="44">
        <v>4046955289004</v>
      </c>
      <c r="V494" s="67">
        <v>0.22</v>
      </c>
    </row>
    <row r="495" spans="1:22" x14ac:dyDescent="0.25">
      <c r="A495" s="45" t="s">
        <v>4799</v>
      </c>
      <c r="B495" s="11" t="s">
        <v>2770</v>
      </c>
      <c r="C495" s="12" t="s">
        <v>2768</v>
      </c>
      <c r="D495" s="42">
        <v>123.3326</v>
      </c>
      <c r="E495" s="12"/>
      <c r="F495" s="12"/>
      <c r="G495" s="46"/>
      <c r="H495" s="46"/>
      <c r="I495" s="12">
        <v>3</v>
      </c>
      <c r="J495" s="43"/>
      <c r="K495" s="43"/>
      <c r="L495" s="43"/>
      <c r="M495" s="43"/>
      <c r="N495" s="43">
        <f t="shared" si="44"/>
        <v>369.99779999999998</v>
      </c>
      <c r="O495" s="43">
        <f t="shared" si="45"/>
        <v>369.99779999999998</v>
      </c>
      <c r="P495" s="11" t="s">
        <v>4799</v>
      </c>
      <c r="Q495" s="11" t="s">
        <v>4800</v>
      </c>
      <c r="R495" s="11" t="s">
        <v>2773</v>
      </c>
      <c r="S495" s="11" t="s">
        <v>3178</v>
      </c>
      <c r="T495" s="11" t="s">
        <v>4801</v>
      </c>
      <c r="U495" s="44">
        <v>4046955289035</v>
      </c>
      <c r="V495" s="67">
        <v>0.22</v>
      </c>
    </row>
    <row r="496" spans="1:22" x14ac:dyDescent="0.25">
      <c r="A496" s="45" t="s">
        <v>4802</v>
      </c>
      <c r="B496" s="11" t="s">
        <v>2770</v>
      </c>
      <c r="C496" s="12" t="s">
        <v>2768</v>
      </c>
      <c r="D496" s="42">
        <v>123.3326</v>
      </c>
      <c r="E496" s="12"/>
      <c r="F496" s="12"/>
      <c r="G496" s="46"/>
      <c r="H496" s="46"/>
      <c r="I496" s="12">
        <v>2</v>
      </c>
      <c r="J496" s="43"/>
      <c r="K496" s="43"/>
      <c r="L496" s="43"/>
      <c r="M496" s="43"/>
      <c r="N496" s="43">
        <f t="shared" si="44"/>
        <v>246.6652</v>
      </c>
      <c r="O496" s="43">
        <f t="shared" si="45"/>
        <v>246.6652</v>
      </c>
      <c r="P496" s="11" t="s">
        <v>4802</v>
      </c>
      <c r="Q496" s="11" t="s">
        <v>4803</v>
      </c>
      <c r="R496" s="11" t="s">
        <v>2773</v>
      </c>
      <c r="S496" s="11" t="s">
        <v>3178</v>
      </c>
      <c r="T496" s="11" t="s">
        <v>4804</v>
      </c>
      <c r="U496" s="44">
        <v>4046955289066</v>
      </c>
      <c r="V496" s="67">
        <v>0.22</v>
      </c>
    </row>
    <row r="497" spans="1:22" x14ac:dyDescent="0.25">
      <c r="A497" s="45" t="s">
        <v>4805</v>
      </c>
      <c r="B497" s="11" t="s">
        <v>2770</v>
      </c>
      <c r="C497" s="12" t="s">
        <v>2768</v>
      </c>
      <c r="D497" s="42">
        <v>123.3326</v>
      </c>
      <c r="E497" s="12"/>
      <c r="F497" s="12"/>
      <c r="G497" s="46"/>
      <c r="H497" s="46"/>
      <c r="I497" s="12">
        <v>3</v>
      </c>
      <c r="J497" s="43"/>
      <c r="K497" s="43"/>
      <c r="L497" s="43"/>
      <c r="M497" s="43"/>
      <c r="N497" s="43">
        <f t="shared" si="44"/>
        <v>369.99779999999998</v>
      </c>
      <c r="O497" s="43">
        <f t="shared" si="45"/>
        <v>369.99779999999998</v>
      </c>
      <c r="P497" s="11" t="s">
        <v>4805</v>
      </c>
      <c r="Q497" s="11" t="s">
        <v>4806</v>
      </c>
      <c r="R497" s="11" t="s">
        <v>2773</v>
      </c>
      <c r="S497" s="11" t="s">
        <v>3178</v>
      </c>
      <c r="T497" s="11" t="s">
        <v>4807</v>
      </c>
      <c r="U497" s="44">
        <v>4046955289073</v>
      </c>
      <c r="V497" s="67">
        <v>0.22</v>
      </c>
    </row>
    <row r="498" spans="1:22" x14ac:dyDescent="0.25">
      <c r="A498" s="45" t="s">
        <v>4808</v>
      </c>
      <c r="B498" s="11" t="s">
        <v>2770</v>
      </c>
      <c r="C498" s="12" t="s">
        <v>2768</v>
      </c>
      <c r="D498" s="42">
        <v>105.2296</v>
      </c>
      <c r="E498" s="12"/>
      <c r="F498" s="12"/>
      <c r="G498" s="46"/>
      <c r="H498" s="46"/>
      <c r="I498" s="12">
        <v>6</v>
      </c>
      <c r="J498" s="43"/>
      <c r="K498" s="43"/>
      <c r="L498" s="43"/>
      <c r="M498" s="43"/>
      <c r="N498" s="43">
        <f t="shared" si="44"/>
        <v>631.37760000000003</v>
      </c>
      <c r="O498" s="43">
        <f t="shared" si="45"/>
        <v>631.37760000000003</v>
      </c>
      <c r="P498" s="11" t="s">
        <v>4808</v>
      </c>
      <c r="Q498" s="11" t="s">
        <v>4809</v>
      </c>
      <c r="R498" s="11" t="s">
        <v>2773</v>
      </c>
      <c r="S498" s="11" t="s">
        <v>384</v>
      </c>
      <c r="T498" s="11" t="s">
        <v>4810</v>
      </c>
      <c r="U498" s="44">
        <v>4038653167647</v>
      </c>
      <c r="V498" s="67">
        <v>0.22</v>
      </c>
    </row>
    <row r="499" spans="1:22" x14ac:dyDescent="0.25">
      <c r="A499" s="45" t="s">
        <v>4811</v>
      </c>
      <c r="B499" s="11" t="s">
        <v>2770</v>
      </c>
      <c r="C499" s="12" t="s">
        <v>2768</v>
      </c>
      <c r="D499" s="42">
        <v>105.2296</v>
      </c>
      <c r="E499" s="12"/>
      <c r="F499" s="12"/>
      <c r="G499" s="46"/>
      <c r="H499" s="46"/>
      <c r="I499" s="12">
        <v>6</v>
      </c>
      <c r="J499" s="43"/>
      <c r="K499" s="43"/>
      <c r="L499" s="43"/>
      <c r="M499" s="43"/>
      <c r="N499" s="43">
        <f t="shared" si="44"/>
        <v>631.37760000000003</v>
      </c>
      <c r="O499" s="43">
        <f t="shared" si="45"/>
        <v>631.37760000000003</v>
      </c>
      <c r="P499" s="11" t="s">
        <v>4811</v>
      </c>
      <c r="Q499" s="11" t="s">
        <v>4812</v>
      </c>
      <c r="R499" s="11" t="s">
        <v>2773</v>
      </c>
      <c r="S499" s="11" t="s">
        <v>384</v>
      </c>
      <c r="T499" s="11" t="s">
        <v>4813</v>
      </c>
      <c r="U499" s="44">
        <v>4038653167654</v>
      </c>
      <c r="V499" s="67">
        <v>0.22</v>
      </c>
    </row>
    <row r="500" spans="1:22" x14ac:dyDescent="0.25">
      <c r="A500" s="45" t="s">
        <v>4814</v>
      </c>
      <c r="B500" s="11" t="s">
        <v>2770</v>
      </c>
      <c r="C500" s="12" t="s">
        <v>2768</v>
      </c>
      <c r="D500" s="42">
        <v>105.2296</v>
      </c>
      <c r="E500" s="12"/>
      <c r="F500" s="12"/>
      <c r="G500" s="46"/>
      <c r="H500" s="46"/>
      <c r="I500" s="12">
        <v>6</v>
      </c>
      <c r="J500" s="43"/>
      <c r="K500" s="43"/>
      <c r="L500" s="43"/>
      <c r="M500" s="43"/>
      <c r="N500" s="43">
        <f t="shared" si="44"/>
        <v>631.37760000000003</v>
      </c>
      <c r="O500" s="43">
        <f t="shared" si="45"/>
        <v>631.37760000000003</v>
      </c>
      <c r="P500" s="11" t="s">
        <v>4814</v>
      </c>
      <c r="Q500" s="11" t="s">
        <v>4815</v>
      </c>
      <c r="R500" s="11" t="s">
        <v>2773</v>
      </c>
      <c r="S500" s="11" t="s">
        <v>384</v>
      </c>
      <c r="T500" s="11" t="s">
        <v>4816</v>
      </c>
      <c r="U500" s="44">
        <v>4038653167661</v>
      </c>
      <c r="V500" s="67">
        <v>0.22</v>
      </c>
    </row>
    <row r="501" spans="1:22" x14ac:dyDescent="0.25">
      <c r="A501" s="45" t="s">
        <v>4817</v>
      </c>
      <c r="B501" s="11" t="s">
        <v>2770</v>
      </c>
      <c r="C501" s="12" t="s">
        <v>2768</v>
      </c>
      <c r="D501" s="42">
        <v>247.6456</v>
      </c>
      <c r="E501" s="12"/>
      <c r="F501" s="12"/>
      <c r="G501" s="46"/>
      <c r="H501" s="46"/>
      <c r="I501" s="12">
        <v>6</v>
      </c>
      <c r="J501" s="43"/>
      <c r="K501" s="43"/>
      <c r="L501" s="43"/>
      <c r="M501" s="43"/>
      <c r="N501" s="43">
        <f t="shared" si="44"/>
        <v>1485.8735999999999</v>
      </c>
      <c r="O501" s="43">
        <f t="shared" si="45"/>
        <v>1485.8735999999999</v>
      </c>
      <c r="P501" s="11" t="s">
        <v>4817</v>
      </c>
      <c r="Q501" s="11" t="s">
        <v>4818</v>
      </c>
      <c r="R501" s="11" t="s">
        <v>2773</v>
      </c>
      <c r="S501" s="11" t="s">
        <v>2055</v>
      </c>
      <c r="T501" s="11" t="s">
        <v>4819</v>
      </c>
      <c r="U501" s="44">
        <v>4038653167708</v>
      </c>
      <c r="V501" s="67">
        <v>0.22</v>
      </c>
    </row>
    <row r="502" spans="1:22" x14ac:dyDescent="0.25">
      <c r="A502" s="45" t="s">
        <v>4820</v>
      </c>
      <c r="B502" s="11" t="s">
        <v>2770</v>
      </c>
      <c r="C502" s="12" t="s">
        <v>2768</v>
      </c>
      <c r="D502" s="42">
        <v>269.99700000000001</v>
      </c>
      <c r="E502" s="12"/>
      <c r="F502" s="12"/>
      <c r="G502" s="46"/>
      <c r="H502" s="46"/>
      <c r="I502" s="12">
        <v>6</v>
      </c>
      <c r="J502" s="43"/>
      <c r="K502" s="43"/>
      <c r="L502" s="43"/>
      <c r="M502" s="43"/>
      <c r="N502" s="43">
        <f t="shared" si="44"/>
        <v>1619.982</v>
      </c>
      <c r="O502" s="43">
        <f t="shared" si="45"/>
        <v>1619.982</v>
      </c>
      <c r="P502" s="11" t="s">
        <v>4820</v>
      </c>
      <c r="Q502" s="11" t="s">
        <v>4821</v>
      </c>
      <c r="R502" s="11" t="s">
        <v>2773</v>
      </c>
      <c r="S502" s="11" t="s">
        <v>2055</v>
      </c>
      <c r="T502" s="11" t="s">
        <v>4822</v>
      </c>
      <c r="U502" s="44">
        <v>4038653167739</v>
      </c>
      <c r="V502" s="67">
        <v>0.22</v>
      </c>
    </row>
    <row r="503" spans="1:22" x14ac:dyDescent="0.25">
      <c r="A503" s="45" t="s">
        <v>4823</v>
      </c>
      <c r="B503" s="11" t="s">
        <v>2770</v>
      </c>
      <c r="C503" s="12" t="s">
        <v>2768</v>
      </c>
      <c r="D503" s="42">
        <v>351.41750000000002</v>
      </c>
      <c r="E503" s="12"/>
      <c r="F503" s="12"/>
      <c r="G503" s="46"/>
      <c r="H503" s="46"/>
      <c r="I503" s="12">
        <v>1</v>
      </c>
      <c r="J503" s="43"/>
      <c r="K503" s="43"/>
      <c r="L503" s="43"/>
      <c r="M503" s="43"/>
      <c r="N503" s="43">
        <f t="shared" si="44"/>
        <v>351.41750000000002</v>
      </c>
      <c r="O503" s="43">
        <f t="shared" si="45"/>
        <v>351.41750000000002</v>
      </c>
      <c r="P503" s="11" t="s">
        <v>4823</v>
      </c>
      <c r="Q503" s="11" t="s">
        <v>4824</v>
      </c>
      <c r="R503" s="11" t="s">
        <v>2773</v>
      </c>
      <c r="S503" s="11" t="s">
        <v>949</v>
      </c>
      <c r="T503" s="11" t="s">
        <v>4825</v>
      </c>
      <c r="U503" s="44">
        <v>4038653167753</v>
      </c>
      <c r="V503" s="67">
        <v>0.22</v>
      </c>
    </row>
    <row r="504" spans="1:22" x14ac:dyDescent="0.25">
      <c r="A504" s="45" t="s">
        <v>4826</v>
      </c>
      <c r="B504" s="11" t="s">
        <v>2770</v>
      </c>
      <c r="C504" s="12" t="s">
        <v>2768</v>
      </c>
      <c r="D504" s="42">
        <v>204.54239999999999</v>
      </c>
      <c r="E504" s="12"/>
      <c r="F504" s="12"/>
      <c r="G504" s="46"/>
      <c r="H504" s="46"/>
      <c r="I504" s="12">
        <v>6</v>
      </c>
      <c r="J504" s="43"/>
      <c r="K504" s="43"/>
      <c r="L504" s="43"/>
      <c r="M504" s="43"/>
      <c r="N504" s="43">
        <f t="shared" si="44"/>
        <v>1227.2543999999998</v>
      </c>
      <c r="O504" s="43">
        <f t="shared" si="45"/>
        <v>1227.2543999999998</v>
      </c>
      <c r="P504" s="11" t="s">
        <v>4826</v>
      </c>
      <c r="Q504" s="11" t="s">
        <v>4827</v>
      </c>
      <c r="R504" s="11" t="s">
        <v>2773</v>
      </c>
      <c r="S504" s="11" t="s">
        <v>4828</v>
      </c>
      <c r="T504" s="11" t="s">
        <v>4829</v>
      </c>
      <c r="U504" s="44">
        <v>4038653127061</v>
      </c>
      <c r="V504" s="67">
        <v>0.22</v>
      </c>
    </row>
    <row r="505" spans="1:22" x14ac:dyDescent="0.25">
      <c r="A505" s="45" t="s">
        <v>4830</v>
      </c>
      <c r="B505" s="11" t="s">
        <v>2770</v>
      </c>
      <c r="C505" s="12" t="s">
        <v>2768</v>
      </c>
      <c r="D505" s="42">
        <v>140.58420000000001</v>
      </c>
      <c r="E505" s="12"/>
      <c r="F505" s="12"/>
      <c r="G505" s="46"/>
      <c r="H505" s="46"/>
      <c r="I505" s="12">
        <v>1</v>
      </c>
      <c r="J505" s="43"/>
      <c r="K505" s="43"/>
      <c r="L505" s="43"/>
      <c r="M505" s="43"/>
      <c r="N505" s="43">
        <f t="shared" si="44"/>
        <v>140.58420000000001</v>
      </c>
      <c r="O505" s="43">
        <f t="shared" si="45"/>
        <v>140.58420000000001</v>
      </c>
      <c r="P505" s="11" t="s">
        <v>4830</v>
      </c>
      <c r="Q505" s="11" t="s">
        <v>4831</v>
      </c>
      <c r="R505" s="11" t="s">
        <v>2773</v>
      </c>
      <c r="S505" s="11" t="s">
        <v>384</v>
      </c>
      <c r="T505" s="11" t="s">
        <v>4832</v>
      </c>
      <c r="U505" s="44">
        <v>4038653167777</v>
      </c>
      <c r="V505" s="67">
        <v>0.22</v>
      </c>
    </row>
    <row r="506" spans="1:22" x14ac:dyDescent="0.25">
      <c r="A506" s="45" t="s">
        <v>4833</v>
      </c>
      <c r="B506" s="11" t="s">
        <v>2770</v>
      </c>
      <c r="C506" s="12" t="s">
        <v>2768</v>
      </c>
      <c r="D506" s="42">
        <v>149.9324</v>
      </c>
      <c r="E506" s="12"/>
      <c r="F506" s="12"/>
      <c r="G506" s="46"/>
      <c r="H506" s="46"/>
      <c r="I506" s="12">
        <v>1</v>
      </c>
      <c r="J506" s="43"/>
      <c r="K506" s="43"/>
      <c r="L506" s="43"/>
      <c r="M506" s="43"/>
      <c r="N506" s="43">
        <f t="shared" si="44"/>
        <v>149.9324</v>
      </c>
      <c r="O506" s="43">
        <f t="shared" si="45"/>
        <v>149.9324</v>
      </c>
      <c r="P506" s="11" t="s">
        <v>4833</v>
      </c>
      <c r="Q506" s="11" t="s">
        <v>4834</v>
      </c>
      <c r="R506" s="11" t="s">
        <v>2773</v>
      </c>
      <c r="S506" s="11" t="s">
        <v>384</v>
      </c>
      <c r="T506" s="11" t="s">
        <v>4835</v>
      </c>
      <c r="U506" s="44">
        <v>4038653167791</v>
      </c>
      <c r="V506" s="67">
        <v>0.22</v>
      </c>
    </row>
    <row r="507" spans="1:22" x14ac:dyDescent="0.25">
      <c r="A507" s="45" t="s">
        <v>4830</v>
      </c>
      <c r="B507" s="11" t="s">
        <v>2770</v>
      </c>
      <c r="C507" s="12" t="s">
        <v>2768</v>
      </c>
      <c r="D507" s="42">
        <v>140.58420000000001</v>
      </c>
      <c r="E507" s="12"/>
      <c r="F507" s="12"/>
      <c r="G507" s="46"/>
      <c r="H507" s="46"/>
      <c r="I507" s="12">
        <v>1</v>
      </c>
      <c r="J507" s="43"/>
      <c r="K507" s="43"/>
      <c r="L507" s="43"/>
      <c r="M507" s="43"/>
      <c r="N507" s="43">
        <f t="shared" si="44"/>
        <v>140.58420000000001</v>
      </c>
      <c r="O507" s="43">
        <f t="shared" si="45"/>
        <v>140.58420000000001</v>
      </c>
      <c r="P507" s="11" t="s">
        <v>4830</v>
      </c>
      <c r="Q507" s="11" t="s">
        <v>4831</v>
      </c>
      <c r="R507" s="11" t="s">
        <v>2773</v>
      </c>
      <c r="S507" s="11" t="s">
        <v>384</v>
      </c>
      <c r="T507" s="11" t="s">
        <v>4832</v>
      </c>
      <c r="U507" s="44">
        <v>4038653167777</v>
      </c>
      <c r="V507" s="67">
        <v>0.22</v>
      </c>
    </row>
    <row r="508" spans="1:22" x14ac:dyDescent="0.25">
      <c r="A508" s="45" t="s">
        <v>4833</v>
      </c>
      <c r="B508" s="11" t="s">
        <v>2770</v>
      </c>
      <c r="C508" s="12" t="s">
        <v>2768</v>
      </c>
      <c r="D508" s="42">
        <v>149.9324</v>
      </c>
      <c r="E508" s="12"/>
      <c r="F508" s="12"/>
      <c r="G508" s="46"/>
      <c r="H508" s="46"/>
      <c r="I508" s="12">
        <v>1</v>
      </c>
      <c r="J508" s="43"/>
      <c r="K508" s="43"/>
      <c r="L508" s="43"/>
      <c r="M508" s="43"/>
      <c r="N508" s="43">
        <f t="shared" si="44"/>
        <v>149.9324</v>
      </c>
      <c r="O508" s="43">
        <f t="shared" si="45"/>
        <v>149.9324</v>
      </c>
      <c r="P508" s="11" t="s">
        <v>4833</v>
      </c>
      <c r="Q508" s="11" t="s">
        <v>4834</v>
      </c>
      <c r="R508" s="11" t="s">
        <v>2773</v>
      </c>
      <c r="S508" s="11" t="s">
        <v>384</v>
      </c>
      <c r="T508" s="11" t="s">
        <v>4835</v>
      </c>
      <c r="U508" s="44">
        <v>4038653167791</v>
      </c>
      <c r="V508" s="67">
        <v>0.22</v>
      </c>
    </row>
    <row r="509" spans="1:22" x14ac:dyDescent="0.25">
      <c r="A509" s="45" t="s">
        <v>4836</v>
      </c>
      <c r="B509" s="11" t="s">
        <v>2770</v>
      </c>
      <c r="C509" s="12" t="s">
        <v>2768</v>
      </c>
      <c r="D509" s="42">
        <v>431.09649999999999</v>
      </c>
      <c r="E509" s="12"/>
      <c r="F509" s="12"/>
      <c r="G509" s="46"/>
      <c r="H509" s="46"/>
      <c r="I509" s="12">
        <v>3</v>
      </c>
      <c r="J509" s="43"/>
      <c r="K509" s="43"/>
      <c r="L509" s="43"/>
      <c r="M509" s="43"/>
      <c r="N509" s="43">
        <f t="shared" si="44"/>
        <v>1293.2894999999999</v>
      </c>
      <c r="O509" s="43">
        <f t="shared" si="45"/>
        <v>1293.2894999999999</v>
      </c>
      <c r="P509" s="11" t="s">
        <v>4836</v>
      </c>
      <c r="Q509" s="11" t="s">
        <v>4837</v>
      </c>
      <c r="R509" s="11" t="s">
        <v>2773</v>
      </c>
      <c r="S509" s="11" t="s">
        <v>4529</v>
      </c>
      <c r="T509" s="11" t="s">
        <v>4838</v>
      </c>
      <c r="U509" s="44">
        <v>4046963396282</v>
      </c>
      <c r="V509" s="67">
        <v>0.22</v>
      </c>
    </row>
    <row r="510" spans="1:22" ht="30" x14ac:dyDescent="0.25">
      <c r="A510" s="45" t="s">
        <v>4839</v>
      </c>
      <c r="B510" s="11" t="s">
        <v>2770</v>
      </c>
      <c r="C510" s="12" t="s">
        <v>2768</v>
      </c>
      <c r="D510" s="42">
        <v>251.8252</v>
      </c>
      <c r="E510" s="12"/>
      <c r="F510" s="12"/>
      <c r="G510" s="46"/>
      <c r="H510" s="46"/>
      <c r="I510" s="12">
        <v>3</v>
      </c>
      <c r="J510" s="43"/>
      <c r="K510" s="43"/>
      <c r="L510" s="43"/>
      <c r="M510" s="43"/>
      <c r="N510" s="43">
        <f t="shared" si="44"/>
        <v>755.47559999999999</v>
      </c>
      <c r="O510" s="43">
        <f t="shared" si="45"/>
        <v>755.47559999999999</v>
      </c>
      <c r="P510" s="11" t="s">
        <v>4839</v>
      </c>
      <c r="Q510" s="11" t="s">
        <v>4840</v>
      </c>
      <c r="R510" s="11" t="s">
        <v>2773</v>
      </c>
      <c r="S510" s="11" t="s">
        <v>384</v>
      </c>
      <c r="T510" s="11" t="s">
        <v>4841</v>
      </c>
      <c r="U510" s="44">
        <v>4038653467587</v>
      </c>
      <c r="V510" s="67">
        <v>0.22</v>
      </c>
    </row>
    <row r="511" spans="1:22" x14ac:dyDescent="0.25">
      <c r="A511" s="45" t="s">
        <v>4842</v>
      </c>
      <c r="B511" s="11" t="s">
        <v>2770</v>
      </c>
      <c r="C511" s="12" t="s">
        <v>2768</v>
      </c>
      <c r="D511" s="42">
        <v>246.32980000000001</v>
      </c>
      <c r="E511" s="12"/>
      <c r="F511" s="12"/>
      <c r="G511" s="46"/>
      <c r="H511" s="46"/>
      <c r="I511" s="12">
        <v>3</v>
      </c>
      <c r="J511" s="43"/>
      <c r="K511" s="43"/>
      <c r="L511" s="43"/>
      <c r="M511" s="43"/>
      <c r="N511" s="43">
        <f t="shared" si="44"/>
        <v>738.98940000000005</v>
      </c>
      <c r="O511" s="43">
        <f t="shared" si="45"/>
        <v>738.98940000000005</v>
      </c>
      <c r="P511" s="11" t="s">
        <v>4842</v>
      </c>
      <c r="Q511" s="11" t="s">
        <v>4843</v>
      </c>
      <c r="R511" s="11" t="s">
        <v>2773</v>
      </c>
      <c r="S511" s="11" t="s">
        <v>384</v>
      </c>
      <c r="T511" s="11" t="s">
        <v>4844</v>
      </c>
      <c r="U511" s="44">
        <v>4046963094232</v>
      </c>
      <c r="V511" s="67">
        <v>0.22</v>
      </c>
    </row>
    <row r="512" spans="1:22" x14ac:dyDescent="0.25">
      <c r="A512" s="45" t="s">
        <v>4845</v>
      </c>
      <c r="B512" s="11" t="s">
        <v>2770</v>
      </c>
      <c r="C512" s="12" t="s">
        <v>2768</v>
      </c>
      <c r="D512" s="42">
        <v>643.29719999999998</v>
      </c>
      <c r="E512" s="12"/>
      <c r="F512" s="12"/>
      <c r="G512" s="46"/>
      <c r="H512" s="46"/>
      <c r="I512" s="12">
        <v>3</v>
      </c>
      <c r="J512" s="43"/>
      <c r="K512" s="43"/>
      <c r="L512" s="43"/>
      <c r="M512" s="43"/>
      <c r="N512" s="43">
        <f t="shared" si="44"/>
        <v>1929.8915999999999</v>
      </c>
      <c r="O512" s="43">
        <f t="shared" si="45"/>
        <v>1929.8915999999999</v>
      </c>
      <c r="P512" s="11" t="s">
        <v>4845</v>
      </c>
      <c r="Q512" s="11" t="s">
        <v>4846</v>
      </c>
      <c r="R512" s="11" t="s">
        <v>2773</v>
      </c>
      <c r="S512" s="11" t="s">
        <v>384</v>
      </c>
      <c r="T512" s="11" t="s">
        <v>4847</v>
      </c>
      <c r="U512" s="44">
        <v>4046964478963</v>
      </c>
      <c r="V512" s="67">
        <v>0.22</v>
      </c>
    </row>
    <row r="513" spans="1:22" x14ac:dyDescent="0.25">
      <c r="A513" s="45" t="s">
        <v>4848</v>
      </c>
      <c r="B513" s="11" t="s">
        <v>2770</v>
      </c>
      <c r="C513" s="12" t="s">
        <v>2768</v>
      </c>
      <c r="D513" s="42">
        <v>109.55970000000001</v>
      </c>
      <c r="E513" s="12"/>
      <c r="F513" s="12"/>
      <c r="G513" s="46"/>
      <c r="H513" s="46"/>
      <c r="I513" s="12">
        <v>10</v>
      </c>
      <c r="J513" s="43"/>
      <c r="K513" s="43"/>
      <c r="L513" s="43"/>
      <c r="M513" s="43"/>
      <c r="N513" s="43">
        <f t="shared" si="44"/>
        <v>1095.597</v>
      </c>
      <c r="O513" s="43">
        <f t="shared" si="45"/>
        <v>1095.597</v>
      </c>
      <c r="P513" s="11" t="s">
        <v>4848</v>
      </c>
      <c r="Q513" s="11" t="s">
        <v>4849</v>
      </c>
      <c r="R513" s="11" t="s">
        <v>2773</v>
      </c>
      <c r="S513" s="11" t="s">
        <v>2120</v>
      </c>
      <c r="T513" s="11" t="s">
        <v>4850</v>
      </c>
      <c r="U513" s="44">
        <v>4038653436590</v>
      </c>
      <c r="V513" s="67">
        <v>0.22</v>
      </c>
    </row>
    <row r="514" spans="1:22" x14ac:dyDescent="0.25">
      <c r="A514" s="45" t="s">
        <v>4851</v>
      </c>
      <c r="B514" s="11" t="s">
        <v>2770</v>
      </c>
      <c r="C514" s="12" t="s">
        <v>2768</v>
      </c>
      <c r="D514" s="42">
        <v>122.04259999999999</v>
      </c>
      <c r="E514" s="12"/>
      <c r="F514" s="12"/>
      <c r="G514" s="46"/>
      <c r="H514" s="46"/>
      <c r="I514" s="12">
        <v>3</v>
      </c>
      <c r="J514" s="43"/>
      <c r="K514" s="43"/>
      <c r="L514" s="43"/>
      <c r="M514" s="43"/>
      <c r="N514" s="43">
        <f t="shared" si="44"/>
        <v>366.12779999999998</v>
      </c>
      <c r="O514" s="43">
        <f t="shared" si="45"/>
        <v>366.12779999999998</v>
      </c>
      <c r="P514" s="11" t="s">
        <v>4851</v>
      </c>
      <c r="Q514" s="11" t="s">
        <v>4852</v>
      </c>
      <c r="R514" s="11" t="s">
        <v>2773</v>
      </c>
      <c r="S514" s="11" t="s">
        <v>2120</v>
      </c>
      <c r="T514" s="11" t="s">
        <v>4853</v>
      </c>
      <c r="U514" s="44">
        <v>4038653047567</v>
      </c>
      <c r="V514" s="67">
        <v>0.22</v>
      </c>
    </row>
    <row r="515" spans="1:22" x14ac:dyDescent="0.25">
      <c r="A515" s="45" t="s">
        <v>4854</v>
      </c>
      <c r="B515" s="11" t="s">
        <v>2770</v>
      </c>
      <c r="C515" s="12" t="s">
        <v>2768</v>
      </c>
      <c r="D515" s="42">
        <v>144.39400000000001</v>
      </c>
      <c r="E515" s="12"/>
      <c r="F515" s="12"/>
      <c r="G515" s="46"/>
      <c r="H515" s="46"/>
      <c r="I515" s="12">
        <v>12</v>
      </c>
      <c r="J515" s="43"/>
      <c r="K515" s="43"/>
      <c r="L515" s="43"/>
      <c r="M515" s="43"/>
      <c r="N515" s="43">
        <f t="shared" si="44"/>
        <v>1732.7280000000001</v>
      </c>
      <c r="O515" s="43">
        <f t="shared" si="45"/>
        <v>1732.7280000000001</v>
      </c>
      <c r="P515" s="11" t="s">
        <v>4854</v>
      </c>
      <c r="Q515" s="11" t="s">
        <v>4855</v>
      </c>
      <c r="R515" s="11" t="s">
        <v>2773</v>
      </c>
      <c r="S515" s="11" t="s">
        <v>2120</v>
      </c>
      <c r="T515" s="11" t="s">
        <v>4856</v>
      </c>
      <c r="U515" s="44">
        <v>4038653168859</v>
      </c>
      <c r="V515" s="67">
        <v>0.22</v>
      </c>
    </row>
    <row r="516" spans="1:22" x14ac:dyDescent="0.25">
      <c r="A516" s="45" t="s">
        <v>4857</v>
      </c>
      <c r="B516" s="11" t="s">
        <v>2770</v>
      </c>
      <c r="C516" s="12" t="s">
        <v>2768</v>
      </c>
      <c r="D516" s="42">
        <v>187.3553</v>
      </c>
      <c r="E516" s="12"/>
      <c r="F516" s="12"/>
      <c r="G516" s="46"/>
      <c r="H516" s="46"/>
      <c r="I516" s="12">
        <v>1</v>
      </c>
      <c r="J516" s="43"/>
      <c r="K516" s="43"/>
      <c r="L516" s="43"/>
      <c r="M516" s="43"/>
      <c r="N516" s="43">
        <f t="shared" si="44"/>
        <v>187.3553</v>
      </c>
      <c r="O516" s="43">
        <f t="shared" si="45"/>
        <v>187.3553</v>
      </c>
      <c r="P516" s="11" t="s">
        <v>4857</v>
      </c>
      <c r="Q516" s="11" t="s">
        <v>4858</v>
      </c>
      <c r="R516" s="11" t="s">
        <v>2773</v>
      </c>
      <c r="S516" s="11" t="s">
        <v>2120</v>
      </c>
      <c r="T516" s="11" t="s">
        <v>4859</v>
      </c>
      <c r="U516" s="44">
        <v>4038653047581</v>
      </c>
      <c r="V516" s="67">
        <v>0.22</v>
      </c>
    </row>
    <row r="517" spans="1:22" x14ac:dyDescent="0.25">
      <c r="A517" s="45" t="s">
        <v>4860</v>
      </c>
      <c r="B517" s="11" t="s">
        <v>2770</v>
      </c>
      <c r="C517" s="12" t="s">
        <v>2768</v>
      </c>
      <c r="D517" s="42">
        <v>130.25559999999999</v>
      </c>
      <c r="E517" s="12"/>
      <c r="F517" s="12"/>
      <c r="G517" s="46"/>
      <c r="H517" s="46"/>
      <c r="I517" s="12">
        <v>7</v>
      </c>
      <c r="J517" s="43"/>
      <c r="K517" s="43"/>
      <c r="L517" s="43"/>
      <c r="M517" s="43"/>
      <c r="N517" s="43">
        <f t="shared" si="44"/>
        <v>911.78919999999994</v>
      </c>
      <c r="O517" s="43">
        <f t="shared" si="45"/>
        <v>911.78919999999994</v>
      </c>
      <c r="P517" s="11" t="s">
        <v>4860</v>
      </c>
      <c r="Q517" s="11" t="s">
        <v>4861</v>
      </c>
      <c r="R517" s="11" t="s">
        <v>2773</v>
      </c>
      <c r="S517" s="11" t="s">
        <v>2120</v>
      </c>
      <c r="T517" s="11" t="s">
        <v>4862</v>
      </c>
      <c r="U517" s="44">
        <v>4038653047604</v>
      </c>
      <c r="V517" s="67">
        <v>0.22</v>
      </c>
    </row>
    <row r="518" spans="1:22" x14ac:dyDescent="0.25">
      <c r="A518" s="45" t="s">
        <v>4863</v>
      </c>
      <c r="B518" s="11" t="s">
        <v>2770</v>
      </c>
      <c r="C518" s="12" t="s">
        <v>2768</v>
      </c>
      <c r="D518" s="42">
        <v>139.45760000000001</v>
      </c>
      <c r="E518" s="12"/>
      <c r="F518" s="12"/>
      <c r="G518" s="46"/>
      <c r="H518" s="46"/>
      <c r="I518" s="12">
        <v>7</v>
      </c>
      <c r="J518" s="43"/>
      <c r="K518" s="43"/>
      <c r="L518" s="43"/>
      <c r="M518" s="43"/>
      <c r="N518" s="43">
        <f t="shared" si="44"/>
        <v>976.20320000000015</v>
      </c>
      <c r="O518" s="43">
        <f t="shared" si="45"/>
        <v>976.20320000000015</v>
      </c>
      <c r="P518" s="11" t="s">
        <v>4863</v>
      </c>
      <c r="Q518" s="11" t="s">
        <v>4864</v>
      </c>
      <c r="R518" s="11" t="s">
        <v>2773</v>
      </c>
      <c r="S518" s="11" t="s">
        <v>2120</v>
      </c>
      <c r="T518" s="11" t="s">
        <v>4865</v>
      </c>
      <c r="U518" s="44">
        <v>4038653047611</v>
      </c>
      <c r="V518" s="67">
        <v>0.22</v>
      </c>
    </row>
    <row r="519" spans="1:22" x14ac:dyDescent="0.25">
      <c r="A519" s="45" t="s">
        <v>2121</v>
      </c>
      <c r="B519" s="11" t="s">
        <v>2770</v>
      </c>
      <c r="C519" s="12" t="s">
        <v>2768</v>
      </c>
      <c r="D519" s="42">
        <v>304.37979999999999</v>
      </c>
      <c r="E519" s="12"/>
      <c r="F519" s="12"/>
      <c r="G519" s="46"/>
      <c r="H519" s="46"/>
      <c r="I519" s="12">
        <v>23</v>
      </c>
      <c r="J519" s="43"/>
      <c r="K519" s="43"/>
      <c r="L519" s="43"/>
      <c r="M519" s="43"/>
      <c r="N519" s="43">
        <f t="shared" si="44"/>
        <v>7000.7353999999996</v>
      </c>
      <c r="O519" s="43">
        <f t="shared" si="45"/>
        <v>7000.7353999999996</v>
      </c>
      <c r="P519" s="11" t="s">
        <v>2121</v>
      </c>
      <c r="Q519" s="11" t="s">
        <v>4866</v>
      </c>
      <c r="R519" s="11" t="s">
        <v>2773</v>
      </c>
      <c r="S519" s="11" t="s">
        <v>2120</v>
      </c>
      <c r="T519" s="11" t="s">
        <v>4867</v>
      </c>
      <c r="U519" s="44">
        <v>4046955285716</v>
      </c>
      <c r="V519" s="67">
        <v>0.22</v>
      </c>
    </row>
    <row r="520" spans="1:22" x14ac:dyDescent="0.25">
      <c r="A520" s="45" t="s">
        <v>4868</v>
      </c>
      <c r="B520" s="11" t="s">
        <v>2770</v>
      </c>
      <c r="C520" s="12" t="s">
        <v>2768</v>
      </c>
      <c r="D520" s="42">
        <v>239.84970000000001</v>
      </c>
      <c r="E520" s="12"/>
      <c r="F520" s="12"/>
      <c r="G520" s="46"/>
      <c r="H520" s="46"/>
      <c r="I520" s="12">
        <v>2</v>
      </c>
      <c r="J520" s="43"/>
      <c r="K520" s="43"/>
      <c r="L520" s="43"/>
      <c r="M520" s="43"/>
      <c r="N520" s="43">
        <f t="shared" si="44"/>
        <v>479.69940000000003</v>
      </c>
      <c r="O520" s="43">
        <f t="shared" si="45"/>
        <v>479.69940000000003</v>
      </c>
      <c r="P520" s="11" t="s">
        <v>4868</v>
      </c>
      <c r="Q520" s="11" t="s">
        <v>4869</v>
      </c>
      <c r="R520" s="11" t="s">
        <v>2773</v>
      </c>
      <c r="S520" s="11" t="s">
        <v>2120</v>
      </c>
      <c r="T520" s="11" t="s">
        <v>4870</v>
      </c>
      <c r="U520" s="44">
        <v>4038653047741</v>
      </c>
      <c r="V520" s="67">
        <v>0.22</v>
      </c>
    </row>
    <row r="521" spans="1:22" x14ac:dyDescent="0.25">
      <c r="A521" s="45" t="s">
        <v>4871</v>
      </c>
      <c r="B521" s="11" t="s">
        <v>2770</v>
      </c>
      <c r="C521" s="12" t="s">
        <v>2768</v>
      </c>
      <c r="D521" s="42">
        <v>295.90449999999998</v>
      </c>
      <c r="E521" s="12"/>
      <c r="F521" s="12"/>
      <c r="G521" s="46"/>
      <c r="H521" s="46"/>
      <c r="I521" s="12">
        <v>5</v>
      </c>
      <c r="J521" s="43"/>
      <c r="K521" s="43"/>
      <c r="L521" s="43"/>
      <c r="M521" s="43"/>
      <c r="N521" s="43">
        <f t="shared" si="44"/>
        <v>1479.5225</v>
      </c>
      <c r="O521" s="43">
        <f t="shared" si="45"/>
        <v>1479.5225</v>
      </c>
      <c r="P521" s="11" t="s">
        <v>4871</v>
      </c>
      <c r="Q521" s="11" t="s">
        <v>4872</v>
      </c>
      <c r="R521" s="11" t="s">
        <v>2773</v>
      </c>
      <c r="S521" s="11" t="s">
        <v>2120</v>
      </c>
      <c r="T521" s="11" t="s">
        <v>4873</v>
      </c>
      <c r="U521" s="44">
        <v>4038653411801</v>
      </c>
      <c r="V521" s="67">
        <v>0.22</v>
      </c>
    </row>
    <row r="522" spans="1:22" x14ac:dyDescent="0.25">
      <c r="A522" s="45" t="s">
        <v>4874</v>
      </c>
      <c r="B522" s="11" t="s">
        <v>2770</v>
      </c>
      <c r="C522" s="12" t="s">
        <v>2768</v>
      </c>
      <c r="D522" s="42">
        <v>269.8809</v>
      </c>
      <c r="E522" s="12"/>
      <c r="F522" s="12"/>
      <c r="G522" s="46"/>
      <c r="H522" s="46"/>
      <c r="I522" s="12">
        <v>2</v>
      </c>
      <c r="J522" s="43"/>
      <c r="K522" s="43"/>
      <c r="L522" s="43"/>
      <c r="M522" s="43"/>
      <c r="N522" s="43">
        <f t="shared" si="44"/>
        <v>539.76179999999999</v>
      </c>
      <c r="O522" s="43">
        <f t="shared" si="45"/>
        <v>539.76179999999999</v>
      </c>
      <c r="P522" s="11" t="s">
        <v>4874</v>
      </c>
      <c r="Q522" s="11" t="s">
        <v>4875</v>
      </c>
      <c r="R522" s="11" t="s">
        <v>2773</v>
      </c>
      <c r="S522" s="11" t="s">
        <v>2120</v>
      </c>
      <c r="T522" s="11" t="s">
        <v>4876</v>
      </c>
      <c r="U522" s="44">
        <v>4046955285778</v>
      </c>
      <c r="V522" s="67">
        <v>0.22</v>
      </c>
    </row>
    <row r="523" spans="1:22" x14ac:dyDescent="0.25">
      <c r="A523" s="45" t="s">
        <v>4877</v>
      </c>
      <c r="B523" s="11" t="s">
        <v>2770</v>
      </c>
      <c r="C523" s="12" t="s">
        <v>2768</v>
      </c>
      <c r="D523" s="42">
        <v>30.895499999999998</v>
      </c>
      <c r="E523" s="12"/>
      <c r="F523" s="12"/>
      <c r="G523" s="46"/>
      <c r="H523" s="46"/>
      <c r="I523" s="12">
        <v>5</v>
      </c>
      <c r="J523" s="43"/>
      <c r="K523" s="43"/>
      <c r="L523" s="43"/>
      <c r="M523" s="43"/>
      <c r="N523" s="43">
        <f t="shared" si="44"/>
        <v>154.47749999999999</v>
      </c>
      <c r="O523" s="43">
        <f t="shared" si="45"/>
        <v>154.47749999999999</v>
      </c>
      <c r="P523" s="11" t="s">
        <v>4877</v>
      </c>
      <c r="Q523" s="11" t="s">
        <v>4878</v>
      </c>
      <c r="R523" s="11" t="s">
        <v>2773</v>
      </c>
      <c r="S523" s="11" t="s">
        <v>3106</v>
      </c>
      <c r="T523" s="11" t="s">
        <v>4879</v>
      </c>
      <c r="U523" s="44">
        <v>4038653202171</v>
      </c>
      <c r="V523" s="67">
        <v>0.22</v>
      </c>
    </row>
    <row r="524" spans="1:22" x14ac:dyDescent="0.25">
      <c r="A524" s="45" t="s">
        <v>4880</v>
      </c>
      <c r="B524" s="11" t="s">
        <v>2770</v>
      </c>
      <c r="C524" s="12" t="s">
        <v>2768</v>
      </c>
      <c r="D524" s="42">
        <v>81.433400000000006</v>
      </c>
      <c r="E524" s="12"/>
      <c r="F524" s="12"/>
      <c r="G524" s="46"/>
      <c r="H524" s="46"/>
      <c r="I524" s="12">
        <v>5</v>
      </c>
      <c r="J524" s="43"/>
      <c r="K524" s="43"/>
      <c r="L524" s="43"/>
      <c r="M524" s="43"/>
      <c r="N524" s="43">
        <f t="shared" si="44"/>
        <v>407.16700000000003</v>
      </c>
      <c r="O524" s="43">
        <f t="shared" si="45"/>
        <v>407.16700000000003</v>
      </c>
      <c r="P524" s="11" t="s">
        <v>4880</v>
      </c>
      <c r="Q524" s="11" t="s">
        <v>4881</v>
      </c>
      <c r="R524" s="11" t="s">
        <v>2773</v>
      </c>
      <c r="S524" s="11" t="s">
        <v>3106</v>
      </c>
      <c r="T524" s="11" t="s">
        <v>4882</v>
      </c>
      <c r="U524" s="44">
        <v>4038653455638</v>
      </c>
      <c r="V524" s="67">
        <v>0.22</v>
      </c>
    </row>
    <row r="525" spans="1:22" x14ac:dyDescent="0.25">
      <c r="A525" s="45" t="s">
        <v>4883</v>
      </c>
      <c r="B525" s="11" t="s">
        <v>2770</v>
      </c>
      <c r="C525" s="12" t="s">
        <v>2768</v>
      </c>
      <c r="D525" s="42">
        <v>76.974299999999999</v>
      </c>
      <c r="E525" s="12"/>
      <c r="F525" s="12"/>
      <c r="G525" s="46"/>
      <c r="H525" s="46"/>
      <c r="I525" s="12">
        <v>1</v>
      </c>
      <c r="J525" s="43"/>
      <c r="K525" s="43"/>
      <c r="L525" s="43"/>
      <c r="M525" s="43"/>
      <c r="N525" s="43">
        <f t="shared" si="44"/>
        <v>76.974299999999999</v>
      </c>
      <c r="O525" s="43">
        <f t="shared" si="45"/>
        <v>76.974299999999999</v>
      </c>
      <c r="P525" s="11" t="s">
        <v>4883</v>
      </c>
      <c r="Q525" s="11" t="s">
        <v>4884</v>
      </c>
      <c r="R525" s="11" t="s">
        <v>2773</v>
      </c>
      <c r="S525" s="11" t="s">
        <v>3106</v>
      </c>
      <c r="T525" s="11" t="s">
        <v>4885</v>
      </c>
      <c r="U525" s="44">
        <v>4038653172313</v>
      </c>
      <c r="V525" s="67">
        <v>0.22</v>
      </c>
    </row>
    <row r="526" spans="1:22" x14ac:dyDescent="0.25">
      <c r="A526" s="45" t="s">
        <v>2180</v>
      </c>
      <c r="B526" s="11" t="s">
        <v>2770</v>
      </c>
      <c r="C526" s="12" t="s">
        <v>2768</v>
      </c>
      <c r="D526" s="42">
        <v>15.544499999999999</v>
      </c>
      <c r="E526" s="12"/>
      <c r="F526" s="12"/>
      <c r="G526" s="46"/>
      <c r="H526" s="46"/>
      <c r="I526" s="12">
        <v>39</v>
      </c>
      <c r="J526" s="43"/>
      <c r="K526" s="43"/>
      <c r="L526" s="43"/>
      <c r="M526" s="43"/>
      <c r="N526" s="43">
        <f t="shared" si="44"/>
        <v>606.2355</v>
      </c>
      <c r="O526" s="43">
        <f t="shared" si="45"/>
        <v>606.2355</v>
      </c>
      <c r="P526" s="11" t="s">
        <v>2180</v>
      </c>
      <c r="Q526" s="11" t="s">
        <v>4886</v>
      </c>
      <c r="R526" s="11" t="s">
        <v>2773</v>
      </c>
      <c r="S526" s="11" t="s">
        <v>3421</v>
      </c>
      <c r="T526" s="11" t="s">
        <v>4887</v>
      </c>
      <c r="U526" s="44">
        <v>4046963365431</v>
      </c>
      <c r="V526" s="67">
        <v>0.22</v>
      </c>
    </row>
    <row r="527" spans="1:22" x14ac:dyDescent="0.25">
      <c r="A527" s="45" t="s">
        <v>4888</v>
      </c>
      <c r="B527" s="11" t="s">
        <v>2770</v>
      </c>
      <c r="C527" s="12" t="s">
        <v>2768</v>
      </c>
      <c r="D527" s="42">
        <v>19.113499999999998</v>
      </c>
      <c r="E527" s="12"/>
      <c r="F527" s="12"/>
      <c r="G527" s="46"/>
      <c r="H527" s="46"/>
      <c r="I527" s="12">
        <v>10</v>
      </c>
      <c r="J527" s="43"/>
      <c r="K527" s="43"/>
      <c r="L527" s="43"/>
      <c r="M527" s="43"/>
      <c r="N527" s="43">
        <f t="shared" si="44"/>
        <v>191.13499999999999</v>
      </c>
      <c r="O527" s="43">
        <f t="shared" si="45"/>
        <v>191.13499999999999</v>
      </c>
      <c r="P527" s="11" t="s">
        <v>4888</v>
      </c>
      <c r="Q527" s="11" t="s">
        <v>4889</v>
      </c>
      <c r="R527" s="11" t="s">
        <v>2773</v>
      </c>
      <c r="S527" s="11" t="s">
        <v>4890</v>
      </c>
      <c r="T527" s="11" t="s">
        <v>4891</v>
      </c>
      <c r="U527" s="44">
        <v>4038653175383</v>
      </c>
      <c r="V527" s="67">
        <v>0.22</v>
      </c>
    </row>
    <row r="528" spans="1:22" x14ac:dyDescent="0.25">
      <c r="A528" s="45" t="s">
        <v>4892</v>
      </c>
      <c r="B528" s="11" t="s">
        <v>2770</v>
      </c>
      <c r="C528" s="12" t="s">
        <v>2768</v>
      </c>
      <c r="D528" s="42">
        <v>17.372</v>
      </c>
      <c r="E528" s="12"/>
      <c r="F528" s="12"/>
      <c r="G528" s="46"/>
      <c r="H528" s="46"/>
      <c r="I528" s="12">
        <v>4</v>
      </c>
      <c r="J528" s="43"/>
      <c r="K528" s="43"/>
      <c r="L528" s="43"/>
      <c r="M528" s="43"/>
      <c r="N528" s="43">
        <f t="shared" si="44"/>
        <v>69.488</v>
      </c>
      <c r="O528" s="43">
        <f t="shared" si="45"/>
        <v>69.488</v>
      </c>
      <c r="P528" s="11" t="s">
        <v>4892</v>
      </c>
      <c r="Q528" s="11" t="s">
        <v>4893</v>
      </c>
      <c r="R528" s="11" t="s">
        <v>2773</v>
      </c>
      <c r="S528" s="11" t="s">
        <v>4890</v>
      </c>
      <c r="T528" s="11" t="s">
        <v>4894</v>
      </c>
      <c r="U528" s="44">
        <v>4038653050529</v>
      </c>
      <c r="V528" s="67">
        <v>0.22</v>
      </c>
    </row>
    <row r="529" spans="1:22" x14ac:dyDescent="0.25">
      <c r="A529" s="45" t="s">
        <v>4895</v>
      </c>
      <c r="B529" s="11" t="s">
        <v>2770</v>
      </c>
      <c r="C529" s="12" t="s">
        <v>2768</v>
      </c>
      <c r="D529" s="42">
        <v>15.5875</v>
      </c>
      <c r="E529" s="12"/>
      <c r="F529" s="12"/>
      <c r="G529" s="46"/>
      <c r="H529" s="46"/>
      <c r="I529" s="12">
        <v>1</v>
      </c>
      <c r="J529" s="43"/>
      <c r="K529" s="43"/>
      <c r="L529" s="43"/>
      <c r="M529" s="43"/>
      <c r="N529" s="43">
        <f t="shared" si="44"/>
        <v>15.5875</v>
      </c>
      <c r="O529" s="43">
        <f t="shared" si="45"/>
        <v>15.5875</v>
      </c>
      <c r="P529" s="11" t="s">
        <v>4895</v>
      </c>
      <c r="Q529" s="11" t="s">
        <v>4896</v>
      </c>
      <c r="R529" s="11" t="s">
        <v>2773</v>
      </c>
      <c r="S529" s="11" t="s">
        <v>3287</v>
      </c>
      <c r="T529" s="11" t="s">
        <v>4897</v>
      </c>
      <c r="U529" s="44">
        <v>4038653175574</v>
      </c>
      <c r="V529" s="67">
        <v>0.22</v>
      </c>
    </row>
    <row r="530" spans="1:22" x14ac:dyDescent="0.25">
      <c r="A530" s="45" t="s">
        <v>4898</v>
      </c>
      <c r="B530" s="11" t="s">
        <v>2770</v>
      </c>
      <c r="C530" s="12" t="s">
        <v>2768</v>
      </c>
      <c r="D530" s="42">
        <v>15.5875</v>
      </c>
      <c r="E530" s="12"/>
      <c r="F530" s="12"/>
      <c r="G530" s="46"/>
      <c r="H530" s="46"/>
      <c r="I530" s="12">
        <v>1</v>
      </c>
      <c r="J530" s="43"/>
      <c r="K530" s="43"/>
      <c r="L530" s="43"/>
      <c r="M530" s="43"/>
      <c r="N530" s="43">
        <f t="shared" si="44"/>
        <v>15.5875</v>
      </c>
      <c r="O530" s="43">
        <f t="shared" si="45"/>
        <v>15.5875</v>
      </c>
      <c r="P530" s="11" t="s">
        <v>4898</v>
      </c>
      <c r="Q530" s="11" t="s">
        <v>4899</v>
      </c>
      <c r="R530" s="11" t="s">
        <v>2773</v>
      </c>
      <c r="S530" s="11" t="s">
        <v>3287</v>
      </c>
      <c r="T530" s="11" t="s">
        <v>4900</v>
      </c>
      <c r="U530" s="44">
        <v>4038653175598</v>
      </c>
      <c r="V530" s="67">
        <v>0.22</v>
      </c>
    </row>
    <row r="531" spans="1:22" x14ac:dyDescent="0.25">
      <c r="A531" s="45" t="s">
        <v>4901</v>
      </c>
      <c r="B531" s="11" t="s">
        <v>2770</v>
      </c>
      <c r="C531" s="12" t="s">
        <v>2768</v>
      </c>
      <c r="D531" s="42">
        <v>15.5875</v>
      </c>
      <c r="E531" s="12"/>
      <c r="F531" s="12"/>
      <c r="G531" s="46"/>
      <c r="H531" s="46"/>
      <c r="I531" s="12">
        <v>1</v>
      </c>
      <c r="J531" s="43"/>
      <c r="K531" s="43"/>
      <c r="L531" s="43"/>
      <c r="M531" s="43"/>
      <c r="N531" s="43">
        <f t="shared" si="44"/>
        <v>15.5875</v>
      </c>
      <c r="O531" s="43">
        <f t="shared" si="45"/>
        <v>15.5875</v>
      </c>
      <c r="P531" s="11" t="s">
        <v>4901</v>
      </c>
      <c r="Q531" s="11" t="s">
        <v>4902</v>
      </c>
      <c r="R531" s="11" t="s">
        <v>2773</v>
      </c>
      <c r="S531" s="11" t="s">
        <v>3287</v>
      </c>
      <c r="T531" s="11" t="s">
        <v>4903</v>
      </c>
      <c r="U531" s="44">
        <v>4038653175604</v>
      </c>
      <c r="V531" s="67">
        <v>0.22</v>
      </c>
    </row>
    <row r="532" spans="1:22" x14ac:dyDescent="0.25">
      <c r="A532" s="45" t="s">
        <v>4904</v>
      </c>
      <c r="B532" s="11" t="s">
        <v>2770</v>
      </c>
      <c r="C532" s="12" t="s">
        <v>2768</v>
      </c>
      <c r="D532" s="42">
        <v>18.6448</v>
      </c>
      <c r="E532" s="12"/>
      <c r="F532" s="12"/>
      <c r="G532" s="46"/>
      <c r="H532" s="46"/>
      <c r="I532" s="12">
        <v>3</v>
      </c>
      <c r="J532" s="43"/>
      <c r="K532" s="43"/>
      <c r="L532" s="43"/>
      <c r="M532" s="43"/>
      <c r="N532" s="43">
        <f t="shared" si="44"/>
        <v>55.934399999999997</v>
      </c>
      <c r="O532" s="43">
        <f t="shared" si="45"/>
        <v>55.934399999999997</v>
      </c>
      <c r="P532" s="11" t="s">
        <v>4904</v>
      </c>
      <c r="Q532" s="11" t="s">
        <v>4905</v>
      </c>
      <c r="R532" s="11" t="s">
        <v>2773</v>
      </c>
      <c r="S532" s="11" t="s">
        <v>3249</v>
      </c>
      <c r="T532" s="11" t="s">
        <v>4906</v>
      </c>
      <c r="U532" s="44">
        <v>4038653050864</v>
      </c>
      <c r="V532" s="67">
        <v>0.22</v>
      </c>
    </row>
    <row r="533" spans="1:22" x14ac:dyDescent="0.25">
      <c r="A533" s="45" t="s">
        <v>4907</v>
      </c>
      <c r="B533" s="11" t="s">
        <v>2770</v>
      </c>
      <c r="C533" s="12" t="s">
        <v>2768</v>
      </c>
      <c r="D533" s="42">
        <v>439.08589999999998</v>
      </c>
      <c r="E533" s="12"/>
      <c r="F533" s="12"/>
      <c r="G533" s="46"/>
      <c r="H533" s="46"/>
      <c r="I533" s="12">
        <v>1</v>
      </c>
      <c r="J533" s="43"/>
      <c r="K533" s="43"/>
      <c r="L533" s="43"/>
      <c r="M533" s="43"/>
      <c r="N533" s="43">
        <f t="shared" si="44"/>
        <v>439.08589999999998</v>
      </c>
      <c r="O533" s="43">
        <f t="shared" si="45"/>
        <v>439.08589999999998</v>
      </c>
      <c r="P533" s="11" t="s">
        <v>4907</v>
      </c>
      <c r="Q533" s="11" t="s">
        <v>4908</v>
      </c>
      <c r="R533" s="11" t="s">
        <v>2773</v>
      </c>
      <c r="S533" s="11" t="s">
        <v>4024</v>
      </c>
      <c r="T533" s="11" t="s">
        <v>4909</v>
      </c>
      <c r="U533" s="44">
        <v>4038653207244</v>
      </c>
      <c r="V533" s="67">
        <v>0.22</v>
      </c>
    </row>
    <row r="534" spans="1:22" x14ac:dyDescent="0.25">
      <c r="A534" s="45" t="s">
        <v>4910</v>
      </c>
      <c r="B534" s="11" t="s">
        <v>2770</v>
      </c>
      <c r="C534" s="12" t="s">
        <v>2768</v>
      </c>
      <c r="D534" s="42">
        <v>76.419600000000003</v>
      </c>
      <c r="E534" s="12"/>
      <c r="F534" s="12"/>
      <c r="G534" s="46"/>
      <c r="H534" s="46"/>
      <c r="I534" s="12">
        <v>4</v>
      </c>
      <c r="J534" s="43"/>
      <c r="K534" s="43"/>
      <c r="L534" s="43"/>
      <c r="M534" s="43"/>
      <c r="N534" s="43">
        <f t="shared" si="44"/>
        <v>305.67840000000001</v>
      </c>
      <c r="O534" s="43">
        <f t="shared" si="45"/>
        <v>305.67840000000001</v>
      </c>
      <c r="P534" s="11" t="s">
        <v>4910</v>
      </c>
      <c r="Q534" s="11" t="s">
        <v>4911</v>
      </c>
      <c r="R534" s="11" t="s">
        <v>2773</v>
      </c>
      <c r="S534" s="11" t="s">
        <v>19</v>
      </c>
      <c r="T534" s="11" t="s">
        <v>4912</v>
      </c>
      <c r="U534" s="44">
        <v>4046964072055</v>
      </c>
      <c r="V534" s="67">
        <v>0.22</v>
      </c>
    </row>
    <row r="535" spans="1:22" x14ac:dyDescent="0.25">
      <c r="A535" s="45" t="s">
        <v>4913</v>
      </c>
      <c r="B535" s="11" t="s">
        <v>2770</v>
      </c>
      <c r="C535" s="12" t="s">
        <v>2768</v>
      </c>
      <c r="D535" s="42">
        <v>26.1096</v>
      </c>
      <c r="E535" s="12"/>
      <c r="F535" s="12"/>
      <c r="G535" s="46"/>
      <c r="H535" s="46"/>
      <c r="I535" s="12">
        <v>3</v>
      </c>
      <c r="J535" s="43"/>
      <c r="K535" s="43"/>
      <c r="L535" s="43"/>
      <c r="M535" s="43"/>
      <c r="N535" s="43">
        <f t="shared" si="44"/>
        <v>78.328800000000001</v>
      </c>
      <c r="O535" s="43">
        <f t="shared" si="45"/>
        <v>78.328800000000001</v>
      </c>
      <c r="P535" s="11" t="s">
        <v>4913</v>
      </c>
      <c r="Q535" s="11" t="s">
        <v>4914</v>
      </c>
      <c r="R535" s="11" t="s">
        <v>2773</v>
      </c>
      <c r="S535" s="11" t="s">
        <v>3351</v>
      </c>
      <c r="T535" s="11" t="s">
        <v>4915</v>
      </c>
      <c r="U535" s="44">
        <v>4038653176403</v>
      </c>
      <c r="V535" s="67">
        <v>0.22</v>
      </c>
    </row>
    <row r="536" spans="1:22" x14ac:dyDescent="0.25">
      <c r="A536" s="45" t="s">
        <v>3970</v>
      </c>
      <c r="B536" s="11" t="s">
        <v>2770</v>
      </c>
      <c r="C536" s="12" t="s">
        <v>2768</v>
      </c>
      <c r="D536" s="42">
        <v>40.617800000000003</v>
      </c>
      <c r="E536" s="12"/>
      <c r="F536" s="12"/>
      <c r="G536" s="46"/>
      <c r="H536" s="46"/>
      <c r="I536" s="12">
        <v>2</v>
      </c>
      <c r="J536" s="43"/>
      <c r="K536" s="43"/>
      <c r="L536" s="43"/>
      <c r="M536" s="43"/>
      <c r="N536" s="43">
        <f t="shared" si="44"/>
        <v>81.235600000000005</v>
      </c>
      <c r="O536" s="43">
        <f t="shared" si="45"/>
        <v>81.235600000000005</v>
      </c>
      <c r="P536" s="11" t="s">
        <v>3970</v>
      </c>
      <c r="Q536" s="11" t="s">
        <v>3971</v>
      </c>
      <c r="R536" s="11" t="s">
        <v>2773</v>
      </c>
      <c r="S536" s="11" t="s">
        <v>3279</v>
      </c>
      <c r="T536" s="11" t="s">
        <v>3972</v>
      </c>
      <c r="U536" s="44">
        <v>4038653176526</v>
      </c>
      <c r="V536" s="67">
        <v>0.22</v>
      </c>
    </row>
    <row r="537" spans="1:22" x14ac:dyDescent="0.25">
      <c r="A537" s="45" t="s">
        <v>3975</v>
      </c>
      <c r="B537" s="11" t="s">
        <v>2770</v>
      </c>
      <c r="C537" s="12" t="s">
        <v>2768</v>
      </c>
      <c r="D537" s="42">
        <v>43.855699999999999</v>
      </c>
      <c r="E537" s="12"/>
      <c r="F537" s="12"/>
      <c r="G537" s="46"/>
      <c r="H537" s="46"/>
      <c r="I537" s="12">
        <v>2</v>
      </c>
      <c r="J537" s="43"/>
      <c r="K537" s="43"/>
      <c r="L537" s="43"/>
      <c r="M537" s="43"/>
      <c r="N537" s="43">
        <f t="shared" si="44"/>
        <v>87.711399999999998</v>
      </c>
      <c r="O537" s="43">
        <f t="shared" si="45"/>
        <v>87.711399999999998</v>
      </c>
      <c r="P537" s="11" t="s">
        <v>3975</v>
      </c>
      <c r="Q537" s="11" t="s">
        <v>3976</v>
      </c>
      <c r="R537" s="11" t="s">
        <v>2773</v>
      </c>
      <c r="S537" s="11" t="s">
        <v>3279</v>
      </c>
      <c r="T537" s="11" t="s">
        <v>3977</v>
      </c>
      <c r="U537" s="44">
        <v>4038653176557</v>
      </c>
      <c r="V537" s="67">
        <v>0.22</v>
      </c>
    </row>
    <row r="538" spans="1:22" x14ac:dyDescent="0.25">
      <c r="A538" s="45" t="s">
        <v>4916</v>
      </c>
      <c r="B538" s="11" t="s">
        <v>2770</v>
      </c>
      <c r="C538" s="12" t="s">
        <v>2768</v>
      </c>
      <c r="D538" s="42">
        <v>98.513000000000005</v>
      </c>
      <c r="E538" s="12"/>
      <c r="F538" s="12"/>
      <c r="G538" s="46"/>
      <c r="H538" s="46"/>
      <c r="I538" s="12">
        <v>6</v>
      </c>
      <c r="J538" s="43"/>
      <c r="K538" s="43"/>
      <c r="L538" s="43"/>
      <c r="M538" s="43"/>
      <c r="N538" s="43">
        <f t="shared" si="44"/>
        <v>591.07799999999997</v>
      </c>
      <c r="O538" s="43">
        <f t="shared" si="45"/>
        <v>591.07799999999997</v>
      </c>
      <c r="P538" s="11" t="s">
        <v>4916</v>
      </c>
      <c r="Q538" s="11" t="s">
        <v>4917</v>
      </c>
      <c r="R538" s="11" t="s">
        <v>2773</v>
      </c>
      <c r="S538" s="11" t="s">
        <v>3351</v>
      </c>
      <c r="T538" s="11" t="s">
        <v>4918</v>
      </c>
      <c r="U538" s="44">
        <v>4038653207282</v>
      </c>
      <c r="V538" s="67">
        <v>0.22</v>
      </c>
    </row>
    <row r="539" spans="1:22" x14ac:dyDescent="0.25">
      <c r="A539" s="45" t="s">
        <v>3811</v>
      </c>
      <c r="B539" s="11" t="s">
        <v>2770</v>
      </c>
      <c r="C539" s="12" t="s">
        <v>2768</v>
      </c>
      <c r="D539" s="42">
        <v>76.419600000000003</v>
      </c>
      <c r="E539" s="12"/>
      <c r="F539" s="12"/>
      <c r="G539" s="46"/>
      <c r="H539" s="46"/>
      <c r="I539" s="12">
        <v>2</v>
      </c>
      <c r="J539" s="43"/>
      <c r="K539" s="43"/>
      <c r="L539" s="43"/>
      <c r="M539" s="43"/>
      <c r="N539" s="43">
        <f t="shared" si="44"/>
        <v>152.83920000000001</v>
      </c>
      <c r="O539" s="43">
        <f t="shared" si="45"/>
        <v>152.83920000000001</v>
      </c>
      <c r="P539" s="11" t="s">
        <v>3811</v>
      </c>
      <c r="Q539" s="11" t="s">
        <v>3810</v>
      </c>
      <c r="R539" s="11" t="s">
        <v>2773</v>
      </c>
      <c r="S539" s="11" t="s">
        <v>3401</v>
      </c>
      <c r="T539" s="11" t="s">
        <v>3812</v>
      </c>
      <c r="U539" s="44">
        <v>4046964073090</v>
      </c>
      <c r="V539" s="67">
        <v>0.22</v>
      </c>
    </row>
    <row r="540" spans="1:22" x14ac:dyDescent="0.25">
      <c r="A540" s="45" t="s">
        <v>4919</v>
      </c>
      <c r="B540" s="11" t="s">
        <v>2770</v>
      </c>
      <c r="C540" s="12" t="s">
        <v>2768</v>
      </c>
      <c r="D540" s="42">
        <v>76.419600000000003</v>
      </c>
      <c r="E540" s="12"/>
      <c r="F540" s="12"/>
      <c r="G540" s="46"/>
      <c r="H540" s="46"/>
      <c r="I540" s="12">
        <v>1</v>
      </c>
      <c r="J540" s="43"/>
      <c r="K540" s="43"/>
      <c r="L540" s="43"/>
      <c r="M540" s="43"/>
      <c r="N540" s="43">
        <f t="shared" si="44"/>
        <v>76.419600000000003</v>
      </c>
      <c r="O540" s="43">
        <f t="shared" si="45"/>
        <v>76.419600000000003</v>
      </c>
      <c r="P540" s="11" t="s">
        <v>4919</v>
      </c>
      <c r="Q540" s="11" t="s">
        <v>4920</v>
      </c>
      <c r="R540" s="11" t="s">
        <v>2773</v>
      </c>
      <c r="S540" s="11" t="s">
        <v>3401</v>
      </c>
      <c r="T540" s="11" t="s">
        <v>4921</v>
      </c>
      <c r="U540" s="44">
        <v>4046964073205</v>
      </c>
      <c r="V540" s="67">
        <v>0.22</v>
      </c>
    </row>
    <row r="541" spans="1:22" x14ac:dyDescent="0.25">
      <c r="A541" s="45" t="s">
        <v>4922</v>
      </c>
      <c r="B541" s="11" t="s">
        <v>2770</v>
      </c>
      <c r="C541" s="12" t="s">
        <v>2768</v>
      </c>
      <c r="D541" s="42">
        <v>76.419600000000003</v>
      </c>
      <c r="E541" s="12"/>
      <c r="F541" s="12"/>
      <c r="G541" s="46"/>
      <c r="H541" s="46"/>
      <c r="I541" s="12">
        <v>1</v>
      </c>
      <c r="J541" s="43"/>
      <c r="K541" s="43"/>
      <c r="L541" s="43"/>
      <c r="M541" s="43"/>
      <c r="N541" s="43">
        <f t="shared" si="44"/>
        <v>76.419600000000003</v>
      </c>
      <c r="O541" s="43">
        <f t="shared" si="45"/>
        <v>76.419600000000003</v>
      </c>
      <c r="P541" s="11" t="s">
        <v>4922</v>
      </c>
      <c r="Q541" s="11" t="s">
        <v>4923</v>
      </c>
      <c r="R541" s="11" t="s">
        <v>2773</v>
      </c>
      <c r="S541" s="11" t="s">
        <v>3401</v>
      </c>
      <c r="T541" s="11" t="s">
        <v>4924</v>
      </c>
      <c r="U541" s="44">
        <v>4046964073212</v>
      </c>
      <c r="V541" s="67">
        <v>0.22</v>
      </c>
    </row>
    <row r="542" spans="1:22" x14ac:dyDescent="0.25">
      <c r="A542" s="45" t="s">
        <v>3815</v>
      </c>
      <c r="B542" s="11" t="s">
        <v>2770</v>
      </c>
      <c r="C542" s="12" t="s">
        <v>2768</v>
      </c>
      <c r="D542" s="42">
        <v>76.419600000000003</v>
      </c>
      <c r="E542" s="12"/>
      <c r="F542" s="12"/>
      <c r="G542" s="46"/>
      <c r="H542" s="46"/>
      <c r="I542" s="12">
        <v>1</v>
      </c>
      <c r="J542" s="43"/>
      <c r="K542" s="43"/>
      <c r="L542" s="43"/>
      <c r="M542" s="43"/>
      <c r="N542" s="43">
        <f t="shared" si="44"/>
        <v>76.419600000000003</v>
      </c>
      <c r="O542" s="43">
        <f t="shared" si="45"/>
        <v>76.419600000000003</v>
      </c>
      <c r="P542" s="11" t="s">
        <v>3815</v>
      </c>
      <c r="Q542" s="11" t="s">
        <v>3814</v>
      </c>
      <c r="R542" s="11" t="s">
        <v>2773</v>
      </c>
      <c r="S542" s="11" t="s">
        <v>3401</v>
      </c>
      <c r="T542" s="11" t="s">
        <v>3816</v>
      </c>
      <c r="U542" s="44">
        <v>4046964073229</v>
      </c>
      <c r="V542" s="67">
        <v>0.22</v>
      </c>
    </row>
    <row r="543" spans="1:22" x14ac:dyDescent="0.25">
      <c r="A543" s="45" t="s">
        <v>4925</v>
      </c>
      <c r="B543" s="11" t="s">
        <v>2770</v>
      </c>
      <c r="C543" s="12" t="s">
        <v>2768</v>
      </c>
      <c r="D543" s="42">
        <v>67.114400000000003</v>
      </c>
      <c r="E543" s="12"/>
      <c r="F543" s="12"/>
      <c r="G543" s="46"/>
      <c r="H543" s="46"/>
      <c r="I543" s="12">
        <v>1</v>
      </c>
      <c r="J543" s="43"/>
      <c r="K543" s="43"/>
      <c r="L543" s="43"/>
      <c r="M543" s="43"/>
      <c r="N543" s="43">
        <f t="shared" ref="N543:N585" si="46">$D543*I543</f>
        <v>67.114400000000003</v>
      </c>
      <c r="O543" s="43">
        <f t="shared" ref="O543:O585" si="47">SUM(J543:N543)</f>
        <v>67.114400000000003</v>
      </c>
      <c r="P543" s="11" t="s">
        <v>4925</v>
      </c>
      <c r="Q543" s="11" t="s">
        <v>4926</v>
      </c>
      <c r="R543" s="11" t="s">
        <v>2773</v>
      </c>
      <c r="S543" s="11" t="s">
        <v>3279</v>
      </c>
      <c r="T543" s="11" t="s">
        <v>4927</v>
      </c>
      <c r="U543" s="44">
        <v>4046964072826</v>
      </c>
      <c r="V543" s="67">
        <v>0.22</v>
      </c>
    </row>
    <row r="544" spans="1:22" x14ac:dyDescent="0.25">
      <c r="A544" s="45" t="s">
        <v>3979</v>
      </c>
      <c r="B544" s="11" t="s">
        <v>2770</v>
      </c>
      <c r="C544" s="12" t="s">
        <v>2768</v>
      </c>
      <c r="D544" s="42">
        <v>67.114400000000003</v>
      </c>
      <c r="E544" s="12"/>
      <c r="F544" s="12"/>
      <c r="G544" s="46"/>
      <c r="H544" s="46"/>
      <c r="I544" s="12">
        <v>1</v>
      </c>
      <c r="J544" s="43"/>
      <c r="K544" s="43"/>
      <c r="L544" s="43"/>
      <c r="M544" s="43"/>
      <c r="N544" s="43">
        <f t="shared" si="46"/>
        <v>67.114400000000003</v>
      </c>
      <c r="O544" s="43">
        <f t="shared" si="47"/>
        <v>67.114400000000003</v>
      </c>
      <c r="P544" s="11" t="s">
        <v>3979</v>
      </c>
      <c r="Q544" s="11" t="s">
        <v>3980</v>
      </c>
      <c r="R544" s="11" t="s">
        <v>2773</v>
      </c>
      <c r="S544" s="11" t="s">
        <v>3279</v>
      </c>
      <c r="T544" s="11" t="s">
        <v>3981</v>
      </c>
      <c r="U544" s="44">
        <v>4046964072949</v>
      </c>
      <c r="V544" s="67">
        <v>0.22</v>
      </c>
    </row>
    <row r="545" spans="1:22" x14ac:dyDescent="0.25">
      <c r="A545" s="45" t="s">
        <v>3726</v>
      </c>
      <c r="B545" s="11" t="s">
        <v>2770</v>
      </c>
      <c r="C545" s="12" t="s">
        <v>2768</v>
      </c>
      <c r="D545" s="42">
        <v>67.114400000000003</v>
      </c>
      <c r="E545" s="12"/>
      <c r="F545" s="12"/>
      <c r="G545" s="46"/>
      <c r="H545" s="46"/>
      <c r="I545" s="12">
        <v>6</v>
      </c>
      <c r="J545" s="43"/>
      <c r="K545" s="43"/>
      <c r="L545" s="43"/>
      <c r="M545" s="43"/>
      <c r="N545" s="43">
        <f t="shared" si="46"/>
        <v>402.68640000000005</v>
      </c>
      <c r="O545" s="43">
        <f t="shared" si="47"/>
        <v>402.68640000000005</v>
      </c>
      <c r="P545" s="11" t="s">
        <v>3726</v>
      </c>
      <c r="Q545" s="11" t="s">
        <v>3725</v>
      </c>
      <c r="R545" s="11" t="s">
        <v>2773</v>
      </c>
      <c r="S545" s="11" t="s">
        <v>3279</v>
      </c>
      <c r="T545" s="11" t="s">
        <v>3727</v>
      </c>
      <c r="U545" s="44">
        <v>4046964072963</v>
      </c>
      <c r="V545" s="67">
        <v>0.22</v>
      </c>
    </row>
    <row r="546" spans="1:22" x14ac:dyDescent="0.25">
      <c r="A546" s="45" t="s">
        <v>3594</v>
      </c>
      <c r="B546" s="11" t="s">
        <v>2770</v>
      </c>
      <c r="C546" s="12" t="s">
        <v>2768</v>
      </c>
      <c r="D546" s="42">
        <v>50.572299999999998</v>
      </c>
      <c r="E546" s="12"/>
      <c r="F546" s="12"/>
      <c r="G546" s="46"/>
      <c r="H546" s="46"/>
      <c r="I546" s="12">
        <v>9</v>
      </c>
      <c r="J546" s="43"/>
      <c r="K546" s="43"/>
      <c r="L546" s="43"/>
      <c r="M546" s="43"/>
      <c r="N546" s="43">
        <f t="shared" si="46"/>
        <v>455.15069999999997</v>
      </c>
      <c r="O546" s="43">
        <f t="shared" si="47"/>
        <v>455.15069999999997</v>
      </c>
      <c r="P546" s="11" t="s">
        <v>3594</v>
      </c>
      <c r="Q546" s="11" t="s">
        <v>3593</v>
      </c>
      <c r="R546" s="11" t="s">
        <v>2773</v>
      </c>
      <c r="S546" s="11" t="s">
        <v>19</v>
      </c>
      <c r="T546" s="11" t="s">
        <v>3595</v>
      </c>
      <c r="U546" s="44">
        <v>4038653176687</v>
      </c>
      <c r="V546" s="67">
        <v>0.22</v>
      </c>
    </row>
    <row r="547" spans="1:22" x14ac:dyDescent="0.25">
      <c r="A547" s="45" t="s">
        <v>4071</v>
      </c>
      <c r="B547" s="11" t="s">
        <v>2770</v>
      </c>
      <c r="C547" s="12" t="s">
        <v>2768</v>
      </c>
      <c r="D547" s="42">
        <v>51.557000000000002</v>
      </c>
      <c r="E547" s="12"/>
      <c r="F547" s="12"/>
      <c r="G547" s="46"/>
      <c r="H547" s="46"/>
      <c r="I547" s="12">
        <v>2</v>
      </c>
      <c r="J547" s="43"/>
      <c r="K547" s="43"/>
      <c r="L547" s="43"/>
      <c r="M547" s="43"/>
      <c r="N547" s="43">
        <f t="shared" si="46"/>
        <v>103.114</v>
      </c>
      <c r="O547" s="43">
        <f t="shared" si="47"/>
        <v>103.114</v>
      </c>
      <c r="P547" s="11" t="s">
        <v>4071</v>
      </c>
      <c r="Q547" s="11" t="s">
        <v>4072</v>
      </c>
      <c r="R547" s="11" t="s">
        <v>2773</v>
      </c>
      <c r="S547" s="11" t="s">
        <v>19</v>
      </c>
      <c r="T547" s="11" t="s">
        <v>4073</v>
      </c>
      <c r="U547" s="44">
        <v>4038653176724</v>
      </c>
      <c r="V547" s="67">
        <v>0.22</v>
      </c>
    </row>
    <row r="548" spans="1:22" x14ac:dyDescent="0.25">
      <c r="A548" s="45" t="s">
        <v>4063</v>
      </c>
      <c r="B548" s="11" t="s">
        <v>2770</v>
      </c>
      <c r="C548" s="12" t="s">
        <v>2768</v>
      </c>
      <c r="D548" s="42">
        <v>85.544200000000004</v>
      </c>
      <c r="E548" s="12"/>
      <c r="F548" s="12"/>
      <c r="G548" s="46"/>
      <c r="H548" s="46"/>
      <c r="I548" s="12">
        <v>3</v>
      </c>
      <c r="J548" s="43"/>
      <c r="K548" s="43"/>
      <c r="L548" s="43"/>
      <c r="M548" s="43"/>
      <c r="N548" s="43">
        <f t="shared" si="46"/>
        <v>256.63260000000002</v>
      </c>
      <c r="O548" s="43">
        <f t="shared" si="47"/>
        <v>256.63260000000002</v>
      </c>
      <c r="P548" s="11" t="s">
        <v>4063</v>
      </c>
      <c r="Q548" s="11" t="s">
        <v>4064</v>
      </c>
      <c r="R548" s="11" t="s">
        <v>2773</v>
      </c>
      <c r="S548" s="11" t="s">
        <v>19</v>
      </c>
      <c r="T548" s="11" t="s">
        <v>4065</v>
      </c>
      <c r="U548" s="44">
        <v>4046964073120</v>
      </c>
      <c r="V548" s="67">
        <v>0.22</v>
      </c>
    </row>
    <row r="549" spans="1:22" x14ac:dyDescent="0.25">
      <c r="A549" s="45" t="s">
        <v>4076</v>
      </c>
      <c r="B549" s="11" t="s">
        <v>2770</v>
      </c>
      <c r="C549" s="12" t="s">
        <v>2768</v>
      </c>
      <c r="D549" s="42">
        <v>85.544200000000004</v>
      </c>
      <c r="E549" s="12"/>
      <c r="F549" s="12"/>
      <c r="G549" s="46"/>
      <c r="H549" s="46"/>
      <c r="I549" s="12">
        <v>2</v>
      </c>
      <c r="J549" s="43"/>
      <c r="K549" s="43"/>
      <c r="L549" s="43"/>
      <c r="M549" s="43"/>
      <c r="N549" s="43">
        <f t="shared" si="46"/>
        <v>171.08840000000001</v>
      </c>
      <c r="O549" s="43">
        <f t="shared" si="47"/>
        <v>171.08840000000001</v>
      </c>
      <c r="P549" s="11" t="s">
        <v>4076</v>
      </c>
      <c r="Q549" s="11" t="s">
        <v>4077</v>
      </c>
      <c r="R549" s="11" t="s">
        <v>2773</v>
      </c>
      <c r="S549" s="11" t="s">
        <v>19</v>
      </c>
      <c r="T549" s="11" t="s">
        <v>4078</v>
      </c>
      <c r="U549" s="44">
        <v>4046964073113</v>
      </c>
      <c r="V549" s="67">
        <v>0.22</v>
      </c>
    </row>
    <row r="550" spans="1:22" x14ac:dyDescent="0.25">
      <c r="A550" s="45" t="s">
        <v>4067</v>
      </c>
      <c r="B550" s="11" t="s">
        <v>2770</v>
      </c>
      <c r="C550" s="12" t="s">
        <v>2768</v>
      </c>
      <c r="D550" s="42">
        <v>51.557000000000002</v>
      </c>
      <c r="E550" s="12"/>
      <c r="F550" s="12"/>
      <c r="G550" s="46"/>
      <c r="H550" s="46"/>
      <c r="I550" s="12">
        <v>2</v>
      </c>
      <c r="J550" s="43"/>
      <c r="K550" s="43"/>
      <c r="L550" s="43"/>
      <c r="M550" s="43"/>
      <c r="N550" s="43">
        <f t="shared" si="46"/>
        <v>103.114</v>
      </c>
      <c r="O550" s="43">
        <f t="shared" si="47"/>
        <v>103.114</v>
      </c>
      <c r="P550" s="11" t="s">
        <v>4067</v>
      </c>
      <c r="Q550" s="11" t="s">
        <v>4068</v>
      </c>
      <c r="R550" s="11" t="s">
        <v>2773</v>
      </c>
      <c r="S550" s="11" t="s">
        <v>19</v>
      </c>
      <c r="T550" s="11" t="s">
        <v>4069</v>
      </c>
      <c r="U550" s="44">
        <v>4038653176779</v>
      </c>
      <c r="V550" s="67">
        <v>0.22</v>
      </c>
    </row>
    <row r="551" spans="1:22" x14ac:dyDescent="0.25">
      <c r="A551" s="45" t="s">
        <v>4928</v>
      </c>
      <c r="B551" s="11" t="s">
        <v>2770</v>
      </c>
      <c r="C551" s="12" t="s">
        <v>2768</v>
      </c>
      <c r="D551" s="42">
        <v>43.6235</v>
      </c>
      <c r="E551" s="12"/>
      <c r="F551" s="12"/>
      <c r="G551" s="46"/>
      <c r="H551" s="46"/>
      <c r="I551" s="12">
        <v>6</v>
      </c>
      <c r="J551" s="43"/>
      <c r="K551" s="43"/>
      <c r="L551" s="43"/>
      <c r="M551" s="43"/>
      <c r="N551" s="43">
        <f t="shared" si="46"/>
        <v>261.74099999999999</v>
      </c>
      <c r="O551" s="43">
        <f t="shared" si="47"/>
        <v>261.74099999999999</v>
      </c>
      <c r="P551" s="11" t="s">
        <v>4930</v>
      </c>
      <c r="Q551" s="11" t="s">
        <v>4929</v>
      </c>
      <c r="R551" s="11" t="s">
        <v>2773</v>
      </c>
      <c r="S551" s="11" t="s">
        <v>2161</v>
      </c>
      <c r="T551" s="11" t="s">
        <v>4931</v>
      </c>
      <c r="U551" s="44">
        <v>4038653176809</v>
      </c>
      <c r="V551" s="67">
        <v>0.22</v>
      </c>
    </row>
    <row r="552" spans="1:22" x14ac:dyDescent="0.25">
      <c r="A552" s="45" t="s">
        <v>4932</v>
      </c>
      <c r="B552" s="11" t="s">
        <v>2770</v>
      </c>
      <c r="C552" s="12" t="s">
        <v>2768</v>
      </c>
      <c r="D552" s="42">
        <v>41.6541</v>
      </c>
      <c r="E552" s="12"/>
      <c r="F552" s="12"/>
      <c r="G552" s="46"/>
      <c r="H552" s="46"/>
      <c r="I552" s="12">
        <v>7</v>
      </c>
      <c r="J552" s="43"/>
      <c r="K552" s="43"/>
      <c r="L552" s="43"/>
      <c r="M552" s="43"/>
      <c r="N552" s="43">
        <f t="shared" si="46"/>
        <v>291.57870000000003</v>
      </c>
      <c r="O552" s="43">
        <f t="shared" si="47"/>
        <v>291.57870000000003</v>
      </c>
      <c r="P552" s="11" t="s">
        <v>4932</v>
      </c>
      <c r="Q552" s="11" t="s">
        <v>4933</v>
      </c>
      <c r="R552" s="11" t="s">
        <v>2773</v>
      </c>
      <c r="S552" s="11" t="s">
        <v>3516</v>
      </c>
      <c r="T552" s="11" t="s">
        <v>4934</v>
      </c>
      <c r="U552" s="44">
        <v>4038653176816</v>
      </c>
      <c r="V552" s="67">
        <v>0.22</v>
      </c>
    </row>
    <row r="553" spans="1:22" x14ac:dyDescent="0.25">
      <c r="A553" s="45" t="s">
        <v>4935</v>
      </c>
      <c r="B553" s="11" t="s">
        <v>2770</v>
      </c>
      <c r="C553" s="12" t="s">
        <v>2768</v>
      </c>
      <c r="D553" s="42">
        <v>42.582900000000002</v>
      </c>
      <c r="E553" s="12"/>
      <c r="F553" s="12"/>
      <c r="G553" s="46"/>
      <c r="H553" s="46"/>
      <c r="I553" s="12">
        <v>1</v>
      </c>
      <c r="J553" s="43"/>
      <c r="K553" s="43"/>
      <c r="L553" s="43"/>
      <c r="M553" s="43"/>
      <c r="N553" s="43">
        <f t="shared" si="46"/>
        <v>42.582900000000002</v>
      </c>
      <c r="O553" s="43">
        <f t="shared" si="47"/>
        <v>42.582900000000002</v>
      </c>
      <c r="P553" s="11" t="s">
        <v>4935</v>
      </c>
      <c r="Q553" s="11" t="s">
        <v>4936</v>
      </c>
      <c r="R553" s="11" t="s">
        <v>2773</v>
      </c>
      <c r="S553" s="11" t="s">
        <v>3516</v>
      </c>
      <c r="T553" s="11" t="s">
        <v>4937</v>
      </c>
      <c r="U553" s="44">
        <v>4038653207329</v>
      </c>
      <c r="V553" s="67">
        <v>0.22</v>
      </c>
    </row>
    <row r="554" spans="1:22" x14ac:dyDescent="0.25">
      <c r="A554" s="45" t="s">
        <v>4938</v>
      </c>
      <c r="B554" s="11" t="s">
        <v>2770</v>
      </c>
      <c r="C554" s="12" t="s">
        <v>2768</v>
      </c>
      <c r="D554" s="42">
        <v>35.311599999999999</v>
      </c>
      <c r="E554" s="12"/>
      <c r="F554" s="12"/>
      <c r="G554" s="46"/>
      <c r="H554" s="46"/>
      <c r="I554" s="12">
        <v>2</v>
      </c>
      <c r="J554" s="43"/>
      <c r="K554" s="43"/>
      <c r="L554" s="43"/>
      <c r="M554" s="43"/>
      <c r="N554" s="43">
        <f t="shared" si="46"/>
        <v>70.623199999999997</v>
      </c>
      <c r="O554" s="43">
        <f t="shared" si="47"/>
        <v>70.623199999999997</v>
      </c>
      <c r="P554" s="11" t="s">
        <v>4940</v>
      </c>
      <c r="Q554" s="11" t="s">
        <v>4939</v>
      </c>
      <c r="R554" s="11" t="s">
        <v>2773</v>
      </c>
      <c r="S554" s="11" t="s">
        <v>3249</v>
      </c>
      <c r="T554" s="11" t="s">
        <v>4941</v>
      </c>
      <c r="U554" s="44">
        <v>4038653051793</v>
      </c>
      <c r="V554" s="67">
        <v>0.22</v>
      </c>
    </row>
    <row r="555" spans="1:22" x14ac:dyDescent="0.25">
      <c r="A555" s="45" t="s">
        <v>3787</v>
      </c>
      <c r="B555" s="11" t="s">
        <v>2770</v>
      </c>
      <c r="C555" s="12" t="s">
        <v>2768</v>
      </c>
      <c r="D555" s="42">
        <v>73.018299999999996</v>
      </c>
      <c r="E555" s="12"/>
      <c r="F555" s="12"/>
      <c r="G555" s="46"/>
      <c r="H555" s="46"/>
      <c r="I555" s="12">
        <v>1</v>
      </c>
      <c r="J555" s="43"/>
      <c r="K555" s="43"/>
      <c r="L555" s="43"/>
      <c r="M555" s="43"/>
      <c r="N555" s="43">
        <f t="shared" si="46"/>
        <v>73.018299999999996</v>
      </c>
      <c r="O555" s="43">
        <f t="shared" si="47"/>
        <v>73.018299999999996</v>
      </c>
      <c r="P555" s="11" t="s">
        <v>3787</v>
      </c>
      <c r="Q555" s="11" t="s">
        <v>3786</v>
      </c>
      <c r="R555" s="11" t="s">
        <v>2773</v>
      </c>
      <c r="S555" s="11" t="s">
        <v>3249</v>
      </c>
      <c r="T555" s="11" t="s">
        <v>3788</v>
      </c>
      <c r="U555" s="44">
        <v>4038653051809</v>
      </c>
      <c r="V555" s="67">
        <v>0.22</v>
      </c>
    </row>
    <row r="556" spans="1:22" x14ac:dyDescent="0.25">
      <c r="A556" s="45" t="s">
        <v>4942</v>
      </c>
      <c r="B556" s="11" t="s">
        <v>2770</v>
      </c>
      <c r="C556" s="12" t="s">
        <v>2768</v>
      </c>
      <c r="D556" s="42">
        <v>138.28800000000001</v>
      </c>
      <c r="E556" s="12"/>
      <c r="F556" s="12"/>
      <c r="G556" s="46"/>
      <c r="H556" s="46"/>
      <c r="I556" s="12">
        <v>2</v>
      </c>
      <c r="J556" s="43"/>
      <c r="K556" s="43"/>
      <c r="L556" s="43"/>
      <c r="M556" s="43"/>
      <c r="N556" s="43">
        <f t="shared" si="46"/>
        <v>276.57600000000002</v>
      </c>
      <c r="O556" s="43">
        <f t="shared" si="47"/>
        <v>276.57600000000002</v>
      </c>
      <c r="P556" s="11" t="s">
        <v>4942</v>
      </c>
      <c r="Q556" s="11" t="s">
        <v>4943</v>
      </c>
      <c r="R556" s="11" t="s">
        <v>2773</v>
      </c>
      <c r="S556" s="11" t="s">
        <v>3249</v>
      </c>
      <c r="T556" s="11" t="s">
        <v>4944</v>
      </c>
      <c r="U556" s="44">
        <v>4038653207480</v>
      </c>
      <c r="V556" s="67">
        <v>0.22</v>
      </c>
    </row>
    <row r="557" spans="1:22" x14ac:dyDescent="0.25">
      <c r="A557" s="45" t="s">
        <v>4085</v>
      </c>
      <c r="B557" s="11" t="s">
        <v>2770</v>
      </c>
      <c r="C557" s="12" t="s">
        <v>2768</v>
      </c>
      <c r="D557" s="42">
        <v>138.89859999999999</v>
      </c>
      <c r="E557" s="12"/>
      <c r="F557" s="12"/>
      <c r="G557" s="46"/>
      <c r="H557" s="46"/>
      <c r="I557" s="12">
        <v>2</v>
      </c>
      <c r="J557" s="43"/>
      <c r="K557" s="43"/>
      <c r="L557" s="43"/>
      <c r="M557" s="43"/>
      <c r="N557" s="43">
        <f t="shared" si="46"/>
        <v>277.79719999999998</v>
      </c>
      <c r="O557" s="43">
        <f t="shared" si="47"/>
        <v>277.79719999999998</v>
      </c>
      <c r="P557" s="11" t="s">
        <v>4085</v>
      </c>
      <c r="Q557" s="11" t="s">
        <v>4084</v>
      </c>
      <c r="R557" s="11" t="s">
        <v>2773</v>
      </c>
      <c r="S557" s="11" t="s">
        <v>3249</v>
      </c>
      <c r="T557" s="11" t="s">
        <v>4086</v>
      </c>
      <c r="U557" s="44">
        <v>4038653207503</v>
      </c>
      <c r="V557" s="67">
        <v>0.22</v>
      </c>
    </row>
    <row r="558" spans="1:22" x14ac:dyDescent="0.25">
      <c r="A558" s="45" t="s">
        <v>4945</v>
      </c>
      <c r="B558" s="11" t="s">
        <v>2770</v>
      </c>
      <c r="C558" s="12" t="s">
        <v>2768</v>
      </c>
      <c r="D558" s="42">
        <v>30.895499999999998</v>
      </c>
      <c r="E558" s="12"/>
      <c r="F558" s="12"/>
      <c r="G558" s="46"/>
      <c r="H558" s="46"/>
      <c r="I558" s="12">
        <v>7</v>
      </c>
      <c r="J558" s="43"/>
      <c r="K558" s="43"/>
      <c r="L558" s="43"/>
      <c r="M558" s="43"/>
      <c r="N558" s="43">
        <f t="shared" si="46"/>
        <v>216.26849999999999</v>
      </c>
      <c r="O558" s="43">
        <f t="shared" si="47"/>
        <v>216.26849999999999</v>
      </c>
      <c r="P558" s="11" t="s">
        <v>4945</v>
      </c>
      <c r="Q558" s="11" t="s">
        <v>4946</v>
      </c>
      <c r="R558" s="11" t="s">
        <v>2773</v>
      </c>
      <c r="S558" s="11" t="s">
        <v>3674</v>
      </c>
      <c r="T558" s="11" t="s">
        <v>4947</v>
      </c>
      <c r="U558" s="44">
        <v>4038653052790</v>
      </c>
      <c r="V558" s="67">
        <v>0.22</v>
      </c>
    </row>
    <row r="559" spans="1:22" x14ac:dyDescent="0.25">
      <c r="A559" s="45" t="s">
        <v>3448</v>
      </c>
      <c r="B559" s="11" t="s">
        <v>2770</v>
      </c>
      <c r="C559" s="12" t="s">
        <v>2768</v>
      </c>
      <c r="D559" s="42">
        <v>38.5839</v>
      </c>
      <c r="E559" s="12"/>
      <c r="F559" s="12"/>
      <c r="G559" s="46"/>
      <c r="H559" s="46"/>
      <c r="I559" s="12">
        <v>3</v>
      </c>
      <c r="J559" s="43"/>
      <c r="K559" s="43"/>
      <c r="L559" s="43"/>
      <c r="M559" s="43"/>
      <c r="N559" s="43">
        <f t="shared" si="46"/>
        <v>115.7517</v>
      </c>
      <c r="O559" s="43">
        <f t="shared" si="47"/>
        <v>115.7517</v>
      </c>
      <c r="P559" s="11" t="s">
        <v>3448</v>
      </c>
      <c r="Q559" s="11" t="s">
        <v>3449</v>
      </c>
      <c r="R559" s="11" t="s">
        <v>2773</v>
      </c>
      <c r="S559" s="11" t="s">
        <v>3376</v>
      </c>
      <c r="T559" s="11" t="s">
        <v>3450</v>
      </c>
      <c r="U559" s="44">
        <v>4038653052936</v>
      </c>
      <c r="V559" s="67">
        <v>0.22</v>
      </c>
    </row>
    <row r="560" spans="1:22" x14ac:dyDescent="0.25">
      <c r="A560" s="45" t="s">
        <v>4948</v>
      </c>
      <c r="B560" s="11" t="s">
        <v>2770</v>
      </c>
      <c r="C560" s="12" t="s">
        <v>2768</v>
      </c>
      <c r="D560" s="42">
        <v>38.5839</v>
      </c>
      <c r="E560" s="12"/>
      <c r="F560" s="12"/>
      <c r="G560" s="46"/>
      <c r="H560" s="46"/>
      <c r="I560" s="12">
        <v>4</v>
      </c>
      <c r="J560" s="43"/>
      <c r="K560" s="43"/>
      <c r="L560" s="43"/>
      <c r="M560" s="43"/>
      <c r="N560" s="43">
        <f t="shared" si="46"/>
        <v>154.3356</v>
      </c>
      <c r="O560" s="43">
        <f t="shared" si="47"/>
        <v>154.3356</v>
      </c>
      <c r="P560" s="11" t="s">
        <v>4948</v>
      </c>
      <c r="Q560" s="11" t="s">
        <v>4949</v>
      </c>
      <c r="R560" s="11" t="s">
        <v>2773</v>
      </c>
      <c r="S560" s="11" t="s">
        <v>3376</v>
      </c>
      <c r="T560" s="11" t="s">
        <v>4950</v>
      </c>
      <c r="U560" s="44">
        <v>4038653052950</v>
      </c>
      <c r="V560" s="67">
        <v>0.22</v>
      </c>
    </row>
    <row r="561" spans="1:22" x14ac:dyDescent="0.25">
      <c r="A561" s="45" t="s">
        <v>4951</v>
      </c>
      <c r="B561" s="11" t="s">
        <v>2770</v>
      </c>
      <c r="C561" s="12" t="s">
        <v>2768</v>
      </c>
      <c r="D561" s="42">
        <v>38.5839</v>
      </c>
      <c r="E561" s="12"/>
      <c r="F561" s="12"/>
      <c r="G561" s="46"/>
      <c r="H561" s="46"/>
      <c r="I561" s="12">
        <v>1</v>
      </c>
      <c r="J561" s="43"/>
      <c r="K561" s="43"/>
      <c r="L561" s="43"/>
      <c r="M561" s="43"/>
      <c r="N561" s="43">
        <f t="shared" si="46"/>
        <v>38.5839</v>
      </c>
      <c r="O561" s="43">
        <f t="shared" si="47"/>
        <v>38.5839</v>
      </c>
      <c r="P561" s="11" t="s">
        <v>4951</v>
      </c>
      <c r="Q561" s="11" t="s">
        <v>4952</v>
      </c>
      <c r="R561" s="11" t="s">
        <v>2773</v>
      </c>
      <c r="S561" s="11" t="s">
        <v>3376</v>
      </c>
      <c r="T561" s="11" t="s">
        <v>4953</v>
      </c>
      <c r="U561" s="44">
        <v>4038653052967</v>
      </c>
      <c r="V561" s="67">
        <v>0.22</v>
      </c>
    </row>
    <row r="562" spans="1:22" x14ac:dyDescent="0.25">
      <c r="A562" s="45" t="s">
        <v>4954</v>
      </c>
      <c r="B562" s="11" t="s">
        <v>2770</v>
      </c>
      <c r="C562" s="12" t="s">
        <v>2768</v>
      </c>
      <c r="D562" s="42">
        <v>30.895499999999998</v>
      </c>
      <c r="E562" s="12"/>
      <c r="F562" s="12"/>
      <c r="G562" s="46"/>
      <c r="H562" s="46"/>
      <c r="I562" s="12">
        <v>1</v>
      </c>
      <c r="J562" s="43"/>
      <c r="K562" s="43"/>
      <c r="L562" s="43"/>
      <c r="M562" s="43"/>
      <c r="N562" s="43">
        <f t="shared" si="46"/>
        <v>30.895499999999998</v>
      </c>
      <c r="O562" s="43">
        <f t="shared" si="47"/>
        <v>30.895499999999998</v>
      </c>
      <c r="P562" s="11" t="s">
        <v>4954</v>
      </c>
      <c r="Q562" s="11" t="s">
        <v>4955</v>
      </c>
      <c r="R562" s="11" t="s">
        <v>2773</v>
      </c>
      <c r="S562" s="11" t="s">
        <v>3376</v>
      </c>
      <c r="T562" s="11" t="s">
        <v>4956</v>
      </c>
      <c r="U562" s="44">
        <v>4038653052974</v>
      </c>
      <c r="V562" s="67">
        <v>0.22</v>
      </c>
    </row>
    <row r="563" spans="1:22" x14ac:dyDescent="0.25">
      <c r="A563" s="45" t="s">
        <v>3411</v>
      </c>
      <c r="B563" s="11" t="s">
        <v>2770</v>
      </c>
      <c r="C563" s="12" t="s">
        <v>2768</v>
      </c>
      <c r="D563" s="42">
        <v>31.5534</v>
      </c>
      <c r="E563" s="12"/>
      <c r="F563" s="12"/>
      <c r="G563" s="46"/>
      <c r="H563" s="46"/>
      <c r="I563" s="12">
        <v>1</v>
      </c>
      <c r="J563" s="43"/>
      <c r="K563" s="43"/>
      <c r="L563" s="43"/>
      <c r="M563" s="43"/>
      <c r="N563" s="43">
        <f t="shared" si="46"/>
        <v>31.5534</v>
      </c>
      <c r="O563" s="43">
        <f t="shared" si="47"/>
        <v>31.5534</v>
      </c>
      <c r="P563" s="11" t="s">
        <v>3411</v>
      </c>
      <c r="Q563" s="11" t="s">
        <v>3412</v>
      </c>
      <c r="R563" s="11" t="s">
        <v>2773</v>
      </c>
      <c r="S563" s="11" t="s">
        <v>3376</v>
      </c>
      <c r="T563" s="11" t="s">
        <v>3413</v>
      </c>
      <c r="U563" s="44">
        <v>4038653178254</v>
      </c>
      <c r="V563" s="67">
        <v>0.22</v>
      </c>
    </row>
    <row r="564" spans="1:22" x14ac:dyDescent="0.25">
      <c r="A564" s="45" t="s">
        <v>4957</v>
      </c>
      <c r="B564" s="11" t="s">
        <v>2770</v>
      </c>
      <c r="C564" s="12" t="s">
        <v>2768</v>
      </c>
      <c r="D564" s="42">
        <v>57.615699999999997</v>
      </c>
      <c r="E564" s="12"/>
      <c r="F564" s="12"/>
      <c r="G564" s="46"/>
      <c r="H564" s="46"/>
      <c r="I564" s="12">
        <v>1</v>
      </c>
      <c r="J564" s="43"/>
      <c r="K564" s="43"/>
      <c r="L564" s="43"/>
      <c r="M564" s="43"/>
      <c r="N564" s="43">
        <f t="shared" si="46"/>
        <v>57.615699999999997</v>
      </c>
      <c r="O564" s="43">
        <f t="shared" si="47"/>
        <v>57.615699999999997</v>
      </c>
      <c r="P564" s="11" t="s">
        <v>4957</v>
      </c>
      <c r="Q564" s="11" t="s">
        <v>4958</v>
      </c>
      <c r="R564" s="11" t="s">
        <v>2773</v>
      </c>
      <c r="S564" s="11" t="s">
        <v>3376</v>
      </c>
      <c r="T564" s="11" t="s">
        <v>4959</v>
      </c>
      <c r="U564" s="44">
        <v>4038653178346</v>
      </c>
      <c r="V564" s="67">
        <v>0.22</v>
      </c>
    </row>
    <row r="565" spans="1:22" x14ac:dyDescent="0.25">
      <c r="A565" s="45" t="s">
        <v>4960</v>
      </c>
      <c r="B565" s="11" t="s">
        <v>2770</v>
      </c>
      <c r="C565" s="12" t="s">
        <v>2768</v>
      </c>
      <c r="D565" s="42">
        <v>30.8826</v>
      </c>
      <c r="E565" s="12"/>
      <c r="F565" s="12"/>
      <c r="G565" s="46"/>
      <c r="H565" s="46"/>
      <c r="I565" s="12">
        <v>1</v>
      </c>
      <c r="J565" s="43"/>
      <c r="K565" s="43"/>
      <c r="L565" s="43"/>
      <c r="M565" s="43"/>
      <c r="N565" s="43">
        <f t="shared" si="46"/>
        <v>30.8826</v>
      </c>
      <c r="O565" s="43">
        <f t="shared" si="47"/>
        <v>30.8826</v>
      </c>
      <c r="P565" s="11" t="s">
        <v>4961</v>
      </c>
      <c r="Q565" s="11" t="s">
        <v>4962</v>
      </c>
      <c r="R565" s="11" t="s">
        <v>2773</v>
      </c>
      <c r="S565" s="11" t="s">
        <v>4963</v>
      </c>
      <c r="T565" s="11" t="s">
        <v>4964</v>
      </c>
      <c r="U565" s="44">
        <v>4046963890643</v>
      </c>
      <c r="V565" s="67">
        <v>0.22</v>
      </c>
    </row>
    <row r="566" spans="1:22" x14ac:dyDescent="0.25">
      <c r="A566" s="45" t="s">
        <v>4965</v>
      </c>
      <c r="B566" s="11" t="s">
        <v>2770</v>
      </c>
      <c r="C566" s="12" t="s">
        <v>2768</v>
      </c>
      <c r="D566" s="42">
        <v>41.228400000000001</v>
      </c>
      <c r="E566" s="12"/>
      <c r="F566" s="12"/>
      <c r="G566" s="46"/>
      <c r="H566" s="46"/>
      <c r="I566" s="12">
        <v>6</v>
      </c>
      <c r="J566" s="43"/>
      <c r="K566" s="43"/>
      <c r="L566" s="43"/>
      <c r="M566" s="43"/>
      <c r="N566" s="43">
        <f t="shared" si="46"/>
        <v>247.37040000000002</v>
      </c>
      <c r="O566" s="43">
        <f t="shared" si="47"/>
        <v>247.37040000000002</v>
      </c>
      <c r="P566" s="11" t="s">
        <v>4965</v>
      </c>
      <c r="Q566" s="11" t="s">
        <v>4966</v>
      </c>
      <c r="R566" s="11" t="s">
        <v>2773</v>
      </c>
      <c r="S566" s="11" t="s">
        <v>3385</v>
      </c>
      <c r="T566" s="11" t="s">
        <v>4967</v>
      </c>
      <c r="U566" s="44">
        <v>4038653178377</v>
      </c>
      <c r="V566" s="67">
        <v>0.22</v>
      </c>
    </row>
    <row r="567" spans="1:22" x14ac:dyDescent="0.25">
      <c r="A567" s="45" t="s">
        <v>4968</v>
      </c>
      <c r="B567" s="11" t="s">
        <v>2770</v>
      </c>
      <c r="C567" s="12" t="s">
        <v>2768</v>
      </c>
      <c r="D567" s="42">
        <v>49.209200000000003</v>
      </c>
      <c r="E567" s="12"/>
      <c r="F567" s="12"/>
      <c r="G567" s="46"/>
      <c r="H567" s="46"/>
      <c r="I567" s="12">
        <v>1</v>
      </c>
      <c r="J567" s="43"/>
      <c r="K567" s="43"/>
      <c r="L567" s="43"/>
      <c r="M567" s="43"/>
      <c r="N567" s="43">
        <f t="shared" si="46"/>
        <v>49.209200000000003</v>
      </c>
      <c r="O567" s="43">
        <f t="shared" si="47"/>
        <v>49.209200000000003</v>
      </c>
      <c r="P567" s="11" t="s">
        <v>4968</v>
      </c>
      <c r="Q567" s="11" t="s">
        <v>4969</v>
      </c>
      <c r="R567" s="11" t="s">
        <v>2773</v>
      </c>
      <c r="S567" s="11" t="s">
        <v>3376</v>
      </c>
      <c r="T567" s="11" t="s">
        <v>4970</v>
      </c>
      <c r="U567" s="44">
        <v>4038653178391</v>
      </c>
      <c r="V567" s="67">
        <v>0.22</v>
      </c>
    </row>
    <row r="568" spans="1:22" x14ac:dyDescent="0.25">
      <c r="A568" s="45" t="s">
        <v>4971</v>
      </c>
      <c r="B568" s="11" t="s">
        <v>2770</v>
      </c>
      <c r="C568" s="12" t="s">
        <v>2768</v>
      </c>
      <c r="D568" s="42">
        <v>50.572299999999998</v>
      </c>
      <c r="E568" s="12"/>
      <c r="F568" s="12"/>
      <c r="G568" s="46"/>
      <c r="H568" s="46"/>
      <c r="I568" s="12">
        <v>2</v>
      </c>
      <c r="J568" s="43"/>
      <c r="K568" s="43"/>
      <c r="L568" s="43"/>
      <c r="M568" s="43"/>
      <c r="N568" s="43">
        <f t="shared" si="46"/>
        <v>101.1446</v>
      </c>
      <c r="O568" s="43">
        <f t="shared" si="47"/>
        <v>101.1446</v>
      </c>
      <c r="P568" s="11" t="s">
        <v>4971</v>
      </c>
      <c r="Q568" s="11" t="s">
        <v>4972</v>
      </c>
      <c r="R568" s="11" t="s">
        <v>2773</v>
      </c>
      <c r="S568" s="11" t="s">
        <v>3436</v>
      </c>
      <c r="T568" s="11" t="s">
        <v>4973</v>
      </c>
      <c r="U568" s="44">
        <v>4038653178490</v>
      </c>
      <c r="V568" s="67">
        <v>0.22</v>
      </c>
    </row>
    <row r="569" spans="1:22" x14ac:dyDescent="0.25">
      <c r="A569" s="45" t="s">
        <v>4974</v>
      </c>
      <c r="B569" s="11" t="s">
        <v>2770</v>
      </c>
      <c r="C569" s="12" t="s">
        <v>2768</v>
      </c>
      <c r="D569" s="42">
        <v>38.411900000000003</v>
      </c>
      <c r="E569" s="12"/>
      <c r="F569" s="12"/>
      <c r="G569" s="46"/>
      <c r="H569" s="46"/>
      <c r="I569" s="12">
        <v>5</v>
      </c>
      <c r="J569" s="43"/>
      <c r="K569" s="43"/>
      <c r="L569" s="43"/>
      <c r="M569" s="43"/>
      <c r="N569" s="43">
        <f t="shared" si="46"/>
        <v>192.05950000000001</v>
      </c>
      <c r="O569" s="43">
        <f t="shared" si="47"/>
        <v>192.05950000000001</v>
      </c>
      <c r="P569" s="11" t="s">
        <v>4974</v>
      </c>
      <c r="Q569" s="11" t="s">
        <v>4975</v>
      </c>
      <c r="R569" s="11" t="s">
        <v>2773</v>
      </c>
      <c r="S569" s="11" t="s">
        <v>1487</v>
      </c>
      <c r="T569" s="11" t="s">
        <v>4976</v>
      </c>
      <c r="U569" s="44">
        <v>4038653178650</v>
      </c>
      <c r="V569" s="67">
        <v>0.22</v>
      </c>
    </row>
    <row r="570" spans="1:22" x14ac:dyDescent="0.25">
      <c r="A570" s="45" t="s">
        <v>4977</v>
      </c>
      <c r="B570" s="11" t="s">
        <v>2770</v>
      </c>
      <c r="C570" s="12" t="s">
        <v>2768</v>
      </c>
      <c r="D570" s="42">
        <v>23.9983</v>
      </c>
      <c r="E570" s="12"/>
      <c r="F570" s="12"/>
      <c r="G570" s="46"/>
      <c r="H570" s="46"/>
      <c r="I570" s="12">
        <v>1</v>
      </c>
      <c r="J570" s="43"/>
      <c r="K570" s="43"/>
      <c r="L570" s="43"/>
      <c r="M570" s="43"/>
      <c r="N570" s="43">
        <f t="shared" si="46"/>
        <v>23.9983</v>
      </c>
      <c r="O570" s="43">
        <f t="shared" si="47"/>
        <v>23.9983</v>
      </c>
      <c r="P570" s="11" t="s">
        <v>4977</v>
      </c>
      <c r="Q570" s="11" t="s">
        <v>4978</v>
      </c>
      <c r="R570" s="11" t="s">
        <v>2773</v>
      </c>
      <c r="S570" s="11" t="s">
        <v>2974</v>
      </c>
      <c r="T570" s="11" t="s">
        <v>4979</v>
      </c>
      <c r="U570" s="44">
        <v>4038653411993</v>
      </c>
      <c r="V570" s="67">
        <v>0.22</v>
      </c>
    </row>
    <row r="571" spans="1:22" x14ac:dyDescent="0.25">
      <c r="A571" s="45" t="s">
        <v>4980</v>
      </c>
      <c r="B571" s="11" t="s">
        <v>2770</v>
      </c>
      <c r="C571" s="12" t="s">
        <v>2768</v>
      </c>
      <c r="D571" s="42">
        <v>66.069500000000005</v>
      </c>
      <c r="E571" s="12"/>
      <c r="F571" s="12"/>
      <c r="G571" s="46"/>
      <c r="H571" s="46"/>
      <c r="I571" s="12">
        <v>1</v>
      </c>
      <c r="J571" s="43"/>
      <c r="K571" s="43"/>
      <c r="L571" s="43"/>
      <c r="M571" s="43"/>
      <c r="N571" s="43">
        <f t="shared" si="46"/>
        <v>66.069500000000005</v>
      </c>
      <c r="O571" s="43">
        <f t="shared" si="47"/>
        <v>66.069500000000005</v>
      </c>
      <c r="P571" s="11" t="s">
        <v>4980</v>
      </c>
      <c r="Q571" s="11" t="s">
        <v>4981</v>
      </c>
      <c r="R571" s="11" t="s">
        <v>2773</v>
      </c>
      <c r="S571" s="11" t="s">
        <v>2974</v>
      </c>
      <c r="T571" s="11" t="s">
        <v>4982</v>
      </c>
      <c r="U571" s="44">
        <v>4038653053124</v>
      </c>
      <c r="V571" s="67">
        <v>0.22</v>
      </c>
    </row>
    <row r="572" spans="1:22" x14ac:dyDescent="0.25">
      <c r="A572" s="45" t="s">
        <v>4983</v>
      </c>
      <c r="B572" s="11" t="s">
        <v>2770</v>
      </c>
      <c r="C572" s="12" t="s">
        <v>2768</v>
      </c>
      <c r="D572" s="42">
        <v>27.984400000000001</v>
      </c>
      <c r="E572" s="12"/>
      <c r="F572" s="12"/>
      <c r="G572" s="46"/>
      <c r="H572" s="46"/>
      <c r="I572" s="12">
        <v>46</v>
      </c>
      <c r="J572" s="43"/>
      <c r="K572" s="43"/>
      <c r="L572" s="43"/>
      <c r="M572" s="43"/>
      <c r="N572" s="43">
        <f t="shared" si="46"/>
        <v>1287.2824000000001</v>
      </c>
      <c r="O572" s="43">
        <f t="shared" si="47"/>
        <v>1287.2824000000001</v>
      </c>
      <c r="P572" s="11" t="s">
        <v>4985</v>
      </c>
      <c r="Q572" s="11" t="s">
        <v>4984</v>
      </c>
      <c r="R572" s="11" t="s">
        <v>2773</v>
      </c>
      <c r="S572" s="11" t="s">
        <v>3279</v>
      </c>
      <c r="T572" s="11" t="s">
        <v>4986</v>
      </c>
      <c r="U572" s="44">
        <v>4038653178681</v>
      </c>
      <c r="V572" s="67">
        <v>0.22</v>
      </c>
    </row>
    <row r="573" spans="1:22" x14ac:dyDescent="0.25">
      <c r="A573" s="45" t="s">
        <v>4985</v>
      </c>
      <c r="B573" s="11" t="s">
        <v>2770</v>
      </c>
      <c r="C573" s="12" t="s">
        <v>2768</v>
      </c>
      <c r="D573" s="42">
        <v>27.984400000000001</v>
      </c>
      <c r="E573" s="12"/>
      <c r="F573" s="12"/>
      <c r="G573" s="46"/>
      <c r="H573" s="46"/>
      <c r="I573" s="12">
        <v>26</v>
      </c>
      <c r="J573" s="43"/>
      <c r="K573" s="43"/>
      <c r="L573" s="43"/>
      <c r="M573" s="43"/>
      <c r="N573" s="43">
        <f t="shared" si="46"/>
        <v>727.59440000000006</v>
      </c>
      <c r="O573" s="43">
        <f t="shared" si="47"/>
        <v>727.59440000000006</v>
      </c>
      <c r="P573" s="11" t="s">
        <v>4988</v>
      </c>
      <c r="Q573" s="11" t="s">
        <v>4987</v>
      </c>
      <c r="R573" s="11" t="s">
        <v>2773</v>
      </c>
      <c r="S573" s="11" t="s">
        <v>3279</v>
      </c>
      <c r="T573" s="11" t="s">
        <v>4989</v>
      </c>
      <c r="U573" s="44">
        <v>4038653178704</v>
      </c>
      <c r="V573" s="67">
        <v>0.22</v>
      </c>
    </row>
    <row r="574" spans="1:22" x14ac:dyDescent="0.25">
      <c r="A574" s="45" t="s">
        <v>4990</v>
      </c>
      <c r="B574" s="11" t="s">
        <v>2770</v>
      </c>
      <c r="C574" s="12" t="s">
        <v>2768</v>
      </c>
      <c r="D574" s="42">
        <v>201.7216</v>
      </c>
      <c r="E574" s="12"/>
      <c r="F574" s="12"/>
      <c r="G574" s="46"/>
      <c r="H574" s="46"/>
      <c r="I574" s="12">
        <v>2</v>
      </c>
      <c r="J574" s="43"/>
      <c r="K574" s="43"/>
      <c r="L574" s="43"/>
      <c r="M574" s="43"/>
      <c r="N574" s="43">
        <f t="shared" si="46"/>
        <v>403.44319999999999</v>
      </c>
      <c r="O574" s="43">
        <f t="shared" si="47"/>
        <v>403.44319999999999</v>
      </c>
      <c r="P574" s="11" t="s">
        <v>4990</v>
      </c>
      <c r="Q574" s="11" t="s">
        <v>4991</v>
      </c>
      <c r="R574" s="11" t="s">
        <v>2773</v>
      </c>
      <c r="S574" s="11" t="s">
        <v>4992</v>
      </c>
      <c r="T574" s="11" t="s">
        <v>4993</v>
      </c>
      <c r="U574" s="44">
        <v>4038653178919</v>
      </c>
      <c r="V574" s="67">
        <v>0.22</v>
      </c>
    </row>
    <row r="575" spans="1:22" x14ac:dyDescent="0.25">
      <c r="A575" s="45" t="s">
        <v>3235</v>
      </c>
      <c r="B575" s="11" t="s">
        <v>2770</v>
      </c>
      <c r="C575" s="12" t="s">
        <v>2768</v>
      </c>
      <c r="D575" s="42">
        <v>4.6525999999999996</v>
      </c>
      <c r="E575" s="12"/>
      <c r="F575" s="12"/>
      <c r="G575" s="46"/>
      <c r="H575" s="46"/>
      <c r="I575" s="12">
        <v>1</v>
      </c>
      <c r="J575" s="43"/>
      <c r="K575" s="43"/>
      <c r="L575" s="43"/>
      <c r="M575" s="43"/>
      <c r="N575" s="43">
        <f t="shared" si="46"/>
        <v>4.6525999999999996</v>
      </c>
      <c r="O575" s="43">
        <f t="shared" si="47"/>
        <v>4.6525999999999996</v>
      </c>
      <c r="P575" s="11" t="s">
        <v>3235</v>
      </c>
      <c r="Q575" s="11" t="s">
        <v>3236</v>
      </c>
      <c r="R575" s="11" t="s">
        <v>2773</v>
      </c>
      <c r="S575" s="11" t="s">
        <v>3220</v>
      </c>
      <c r="T575" s="11" t="s">
        <v>3237</v>
      </c>
      <c r="U575" s="44">
        <v>4038653179015</v>
      </c>
      <c r="V575" s="67">
        <v>0.22</v>
      </c>
    </row>
    <row r="576" spans="1:22" x14ac:dyDescent="0.25">
      <c r="A576" s="45" t="s">
        <v>4994</v>
      </c>
      <c r="B576" s="11" t="s">
        <v>2770</v>
      </c>
      <c r="C576" s="12" t="s">
        <v>2768</v>
      </c>
      <c r="D576" s="42">
        <v>73.959999999999994</v>
      </c>
      <c r="E576" s="12"/>
      <c r="F576" s="12"/>
      <c r="G576" s="46"/>
      <c r="H576" s="46"/>
      <c r="I576" s="12">
        <v>3</v>
      </c>
      <c r="J576" s="43"/>
      <c r="K576" s="43"/>
      <c r="L576" s="43"/>
      <c r="M576" s="43"/>
      <c r="N576" s="43">
        <f t="shared" si="46"/>
        <v>221.88</v>
      </c>
      <c r="O576" s="43">
        <f t="shared" si="47"/>
        <v>221.88</v>
      </c>
      <c r="P576" s="11" t="s">
        <v>4994</v>
      </c>
      <c r="Q576" s="11" t="s">
        <v>4995</v>
      </c>
      <c r="R576" s="11" t="s">
        <v>2773</v>
      </c>
      <c r="S576" s="11" t="s">
        <v>2957</v>
      </c>
      <c r="T576" s="11" t="s">
        <v>4996</v>
      </c>
      <c r="U576" s="44">
        <v>4038653179343</v>
      </c>
      <c r="V576" s="67">
        <v>0.22</v>
      </c>
    </row>
    <row r="577" spans="1:24" x14ac:dyDescent="0.25">
      <c r="A577" s="45" t="s">
        <v>4997</v>
      </c>
      <c r="B577" s="11" t="s">
        <v>2770</v>
      </c>
      <c r="C577" s="12" t="s">
        <v>2768</v>
      </c>
      <c r="D577" s="42">
        <v>60.436500000000002</v>
      </c>
      <c r="E577" s="12"/>
      <c r="F577" s="12"/>
      <c r="G577" s="46"/>
      <c r="H577" s="46"/>
      <c r="I577" s="12">
        <v>4</v>
      </c>
      <c r="J577" s="43"/>
      <c r="K577" s="43"/>
      <c r="L577" s="43"/>
      <c r="M577" s="43"/>
      <c r="N577" s="43">
        <f t="shared" si="46"/>
        <v>241.74600000000001</v>
      </c>
      <c r="O577" s="43">
        <f t="shared" si="47"/>
        <v>241.74600000000001</v>
      </c>
      <c r="P577" s="11" t="s">
        <v>4997</v>
      </c>
      <c r="Q577" s="11" t="s">
        <v>4998</v>
      </c>
      <c r="R577" s="11" t="s">
        <v>2773</v>
      </c>
      <c r="S577" s="11" t="s">
        <v>2237</v>
      </c>
      <c r="T577" s="11" t="s">
        <v>4999</v>
      </c>
      <c r="U577" s="44">
        <v>4038653179879</v>
      </c>
      <c r="V577" s="67">
        <v>0.22</v>
      </c>
    </row>
    <row r="578" spans="1:24" x14ac:dyDescent="0.25">
      <c r="A578" s="45" t="s">
        <v>5000</v>
      </c>
      <c r="B578" s="11" t="s">
        <v>2770</v>
      </c>
      <c r="C578" s="12" t="s">
        <v>2768</v>
      </c>
      <c r="D578" s="42">
        <v>60.436500000000002</v>
      </c>
      <c r="E578" s="12"/>
      <c r="F578" s="12"/>
      <c r="G578" s="46"/>
      <c r="H578" s="46"/>
      <c r="I578" s="12">
        <v>4</v>
      </c>
      <c r="J578" s="43"/>
      <c r="K578" s="43"/>
      <c r="L578" s="43"/>
      <c r="M578" s="43"/>
      <c r="N578" s="43">
        <f t="shared" si="46"/>
        <v>241.74600000000001</v>
      </c>
      <c r="O578" s="43">
        <f t="shared" si="47"/>
        <v>241.74600000000001</v>
      </c>
      <c r="P578" s="11" t="s">
        <v>5000</v>
      </c>
      <c r="Q578" s="11" t="s">
        <v>5001</v>
      </c>
      <c r="R578" s="11" t="s">
        <v>2773</v>
      </c>
      <c r="S578" s="11" t="s">
        <v>2237</v>
      </c>
      <c r="T578" s="11" t="s">
        <v>5002</v>
      </c>
      <c r="U578" s="44">
        <v>4038653179886</v>
      </c>
      <c r="V578" s="67">
        <v>0.22</v>
      </c>
    </row>
    <row r="579" spans="1:24" x14ac:dyDescent="0.25">
      <c r="A579" s="45" t="s">
        <v>5003</v>
      </c>
      <c r="B579" s="11" t="s">
        <v>2770</v>
      </c>
      <c r="C579" s="12" t="s">
        <v>2768</v>
      </c>
      <c r="D579" s="42">
        <v>60.436500000000002</v>
      </c>
      <c r="E579" s="12"/>
      <c r="F579" s="12"/>
      <c r="G579" s="46"/>
      <c r="H579" s="46"/>
      <c r="I579" s="12">
        <v>2</v>
      </c>
      <c r="J579" s="43"/>
      <c r="K579" s="43"/>
      <c r="L579" s="43"/>
      <c r="M579" s="43"/>
      <c r="N579" s="43">
        <f t="shared" si="46"/>
        <v>120.873</v>
      </c>
      <c r="O579" s="43">
        <f t="shared" si="47"/>
        <v>120.873</v>
      </c>
      <c r="P579" s="11" t="s">
        <v>5003</v>
      </c>
      <c r="Q579" s="11" t="s">
        <v>5004</v>
      </c>
      <c r="R579" s="11" t="s">
        <v>2773</v>
      </c>
      <c r="S579" s="11" t="s">
        <v>2237</v>
      </c>
      <c r="T579" s="11" t="s">
        <v>5005</v>
      </c>
      <c r="U579" s="44">
        <v>4038653179893</v>
      </c>
      <c r="V579" s="67">
        <v>0.22</v>
      </c>
    </row>
    <row r="580" spans="1:24" x14ac:dyDescent="0.25">
      <c r="A580" s="45" t="s">
        <v>5006</v>
      </c>
      <c r="B580" s="11" t="s">
        <v>2770</v>
      </c>
      <c r="C580" s="12" t="s">
        <v>2768</v>
      </c>
      <c r="D580" s="42">
        <v>60.436500000000002</v>
      </c>
      <c r="E580" s="12"/>
      <c r="F580" s="12"/>
      <c r="G580" s="46"/>
      <c r="H580" s="46"/>
      <c r="I580" s="12">
        <v>3</v>
      </c>
      <c r="J580" s="43"/>
      <c r="K580" s="43"/>
      <c r="L580" s="43"/>
      <c r="M580" s="43"/>
      <c r="N580" s="43">
        <f t="shared" si="46"/>
        <v>181.30950000000001</v>
      </c>
      <c r="O580" s="43">
        <f t="shared" si="47"/>
        <v>181.30950000000001</v>
      </c>
      <c r="P580" s="11" t="s">
        <v>5006</v>
      </c>
      <c r="Q580" s="11" t="s">
        <v>5007</v>
      </c>
      <c r="R580" s="11" t="s">
        <v>2773</v>
      </c>
      <c r="S580" s="11" t="s">
        <v>2237</v>
      </c>
      <c r="T580" s="11" t="s">
        <v>5008</v>
      </c>
      <c r="U580" s="44">
        <v>4038653179909</v>
      </c>
      <c r="V580" s="67">
        <v>0.22</v>
      </c>
    </row>
    <row r="581" spans="1:24" x14ac:dyDescent="0.25">
      <c r="A581" s="45" t="s">
        <v>5009</v>
      </c>
      <c r="B581" s="11" t="s">
        <v>2770</v>
      </c>
      <c r="C581" s="12" t="s">
        <v>2768</v>
      </c>
      <c r="D581" s="42">
        <v>60.436500000000002</v>
      </c>
      <c r="E581" s="12"/>
      <c r="F581" s="12"/>
      <c r="G581" s="46"/>
      <c r="H581" s="46"/>
      <c r="I581" s="12">
        <v>3</v>
      </c>
      <c r="J581" s="43"/>
      <c r="K581" s="43"/>
      <c r="L581" s="43"/>
      <c r="M581" s="43"/>
      <c r="N581" s="43">
        <f t="shared" si="46"/>
        <v>181.30950000000001</v>
      </c>
      <c r="O581" s="43">
        <f t="shared" si="47"/>
        <v>181.30950000000001</v>
      </c>
      <c r="P581" s="11" t="s">
        <v>5009</v>
      </c>
      <c r="Q581" s="11" t="s">
        <v>5010</v>
      </c>
      <c r="R581" s="11" t="s">
        <v>2773</v>
      </c>
      <c r="S581" s="11" t="s">
        <v>2237</v>
      </c>
      <c r="T581" s="11" t="s">
        <v>5011</v>
      </c>
      <c r="U581" s="44">
        <v>4038653179916</v>
      </c>
      <c r="V581" s="67">
        <v>0.22</v>
      </c>
    </row>
    <row r="582" spans="1:24" x14ac:dyDescent="0.25">
      <c r="A582" s="45" t="s">
        <v>3990</v>
      </c>
      <c r="B582" s="11" t="s">
        <v>2770</v>
      </c>
      <c r="C582" s="12" t="s">
        <v>2768</v>
      </c>
      <c r="D582" s="42">
        <v>113.7264</v>
      </c>
      <c r="E582" s="12"/>
      <c r="F582" s="12"/>
      <c r="G582" s="46"/>
      <c r="H582" s="46"/>
      <c r="I582" s="12">
        <v>1</v>
      </c>
      <c r="J582" s="43"/>
      <c r="K582" s="43"/>
      <c r="L582" s="43"/>
      <c r="M582" s="43"/>
      <c r="N582" s="43">
        <f t="shared" si="46"/>
        <v>113.7264</v>
      </c>
      <c r="O582" s="43">
        <f t="shared" si="47"/>
        <v>113.7264</v>
      </c>
      <c r="P582" s="11" t="s">
        <v>3990</v>
      </c>
      <c r="Q582" s="11" t="s">
        <v>3989</v>
      </c>
      <c r="R582" s="11" t="s">
        <v>2773</v>
      </c>
      <c r="S582" s="11" t="s">
        <v>3908</v>
      </c>
      <c r="T582" s="11" t="s">
        <v>3991</v>
      </c>
      <c r="U582" s="44">
        <v>4038653179954</v>
      </c>
      <c r="V582" s="67">
        <v>0.22</v>
      </c>
    </row>
    <row r="583" spans="1:24" x14ac:dyDescent="0.25">
      <c r="A583" s="45" t="s">
        <v>5012</v>
      </c>
      <c r="B583" s="11" t="s">
        <v>2770</v>
      </c>
      <c r="C583" s="12" t="s">
        <v>2768</v>
      </c>
      <c r="D583" s="42">
        <v>58.557400000000001</v>
      </c>
      <c r="E583" s="12"/>
      <c r="F583" s="12"/>
      <c r="G583" s="46"/>
      <c r="H583" s="46"/>
      <c r="I583" s="12">
        <v>34</v>
      </c>
      <c r="J583" s="43"/>
      <c r="K583" s="43"/>
      <c r="L583" s="43"/>
      <c r="M583" s="43"/>
      <c r="N583" s="43">
        <f t="shared" si="46"/>
        <v>1990.9516000000001</v>
      </c>
      <c r="O583" s="43">
        <f t="shared" si="47"/>
        <v>1990.9516000000001</v>
      </c>
      <c r="P583" s="11" t="s">
        <v>5012</v>
      </c>
      <c r="Q583" s="11" t="s">
        <v>5013</v>
      </c>
      <c r="R583" s="11" t="s">
        <v>2773</v>
      </c>
      <c r="S583" s="11" t="s">
        <v>86</v>
      </c>
      <c r="T583" s="11" t="s">
        <v>5014</v>
      </c>
      <c r="U583" s="44">
        <v>4038653180103</v>
      </c>
      <c r="V583" s="67">
        <v>0.22</v>
      </c>
    </row>
    <row r="584" spans="1:24" ht="45" x14ac:dyDescent="0.25">
      <c r="A584" s="45" t="s">
        <v>5015</v>
      </c>
      <c r="B584" s="11" t="s">
        <v>2771</v>
      </c>
      <c r="C584" s="12" t="s">
        <v>2768</v>
      </c>
      <c r="D584" s="47">
        <v>313.82</v>
      </c>
      <c r="E584" s="12"/>
      <c r="F584" s="12"/>
      <c r="G584" s="46"/>
      <c r="H584" s="46"/>
      <c r="I584" s="12">
        <v>1</v>
      </c>
      <c r="J584" s="43"/>
      <c r="K584" s="43"/>
      <c r="L584" s="43"/>
      <c r="M584" s="43"/>
      <c r="N584" s="43">
        <f t="shared" si="46"/>
        <v>313.82</v>
      </c>
      <c r="O584" s="43">
        <f t="shared" si="47"/>
        <v>313.82</v>
      </c>
      <c r="P584" s="11" t="s">
        <v>5083</v>
      </c>
      <c r="Q584" s="11" t="s">
        <v>5084</v>
      </c>
      <c r="R584" s="11" t="s">
        <v>18</v>
      </c>
      <c r="S584" s="11" t="s">
        <v>5049</v>
      </c>
      <c r="T584" s="11" t="s">
        <v>20</v>
      </c>
      <c r="U584" s="11"/>
      <c r="V584" s="67">
        <v>0.22</v>
      </c>
    </row>
    <row r="585" spans="1:24" ht="45" x14ac:dyDescent="0.25">
      <c r="A585" s="45" t="s">
        <v>5016</v>
      </c>
      <c r="B585" s="11" t="s">
        <v>2771</v>
      </c>
      <c r="C585" s="12" t="s">
        <v>2768</v>
      </c>
      <c r="D585" s="47">
        <v>17.66</v>
      </c>
      <c r="E585" s="12"/>
      <c r="F585" s="12"/>
      <c r="G585" s="46"/>
      <c r="H585" s="46"/>
      <c r="I585" s="12">
        <v>1</v>
      </c>
      <c r="J585" s="43"/>
      <c r="K585" s="43"/>
      <c r="L585" s="43"/>
      <c r="M585" s="43"/>
      <c r="N585" s="43">
        <f t="shared" si="46"/>
        <v>17.66</v>
      </c>
      <c r="O585" s="43">
        <f t="shared" si="47"/>
        <v>17.66</v>
      </c>
      <c r="P585" s="11" t="s">
        <v>2156</v>
      </c>
      <c r="Q585" s="11" t="s">
        <v>2157</v>
      </c>
      <c r="R585" s="11" t="s">
        <v>18</v>
      </c>
      <c r="S585" s="11" t="s">
        <v>2142</v>
      </c>
      <c r="T585" s="11" t="s">
        <v>20</v>
      </c>
      <c r="U585" s="11"/>
      <c r="V585" s="67">
        <v>0.22</v>
      </c>
    </row>
    <row r="586" spans="1:24" ht="24" customHeight="1" x14ac:dyDescent="0.25">
      <c r="A586" s="48"/>
      <c r="B586" s="49"/>
      <c r="C586" s="51"/>
      <c r="D586" s="50"/>
      <c r="E586" s="51"/>
      <c r="F586" s="52"/>
      <c r="G586" s="53"/>
      <c r="H586" s="53"/>
      <c r="I586" s="52"/>
      <c r="J586" s="68">
        <f t="shared" ref="J586:N586" si="48">SUM(J2:J585)</f>
        <v>1627357.1780000026</v>
      </c>
      <c r="K586" s="68">
        <f t="shared" si="48"/>
        <v>48362.46280000003</v>
      </c>
      <c r="L586" s="68">
        <f t="shared" si="48"/>
        <v>70312.649800000028</v>
      </c>
      <c r="M586" s="68">
        <f t="shared" si="48"/>
        <v>48362.46280000003</v>
      </c>
      <c r="N586" s="68">
        <f t="shared" si="48"/>
        <v>164396.49005456013</v>
      </c>
      <c r="O586" s="68">
        <f>SUM(O2:O585)</f>
        <v>1958791.2434545613</v>
      </c>
      <c r="P586" s="39" t="s">
        <v>3210</v>
      </c>
      <c r="R586" s="50"/>
      <c r="S586" s="50"/>
      <c r="T586" s="50"/>
      <c r="U586" s="50"/>
    </row>
    <row r="587" spans="1:24" ht="24" customHeight="1" x14ac:dyDescent="0.25">
      <c r="A587" s="64"/>
      <c r="B587" s="65"/>
      <c r="C587" s="52"/>
      <c r="D587" s="50"/>
      <c r="E587" s="52"/>
      <c r="F587" s="52"/>
      <c r="G587" s="53"/>
      <c r="H587" s="53"/>
      <c r="I587" s="52"/>
      <c r="J587" s="54"/>
      <c r="K587" s="54"/>
      <c r="L587" s="54"/>
      <c r="M587" s="54"/>
      <c r="N587" s="54"/>
      <c r="O587" s="69">
        <v>1810381.72</v>
      </c>
      <c r="P587" s="38" t="s">
        <v>3212</v>
      </c>
      <c r="Q587" s="4" t="s">
        <v>3214</v>
      </c>
      <c r="R587" s="40">
        <v>0.4</v>
      </c>
      <c r="S587" s="50"/>
      <c r="T587" s="50"/>
      <c r="U587" s="50"/>
    </row>
    <row r="588" spans="1:24" x14ac:dyDescent="0.25">
      <c r="A588" s="55"/>
      <c r="O588" s="69">
        <v>148409.51999999999</v>
      </c>
      <c r="P588" s="38" t="s">
        <v>3211</v>
      </c>
      <c r="Q588" s="4" t="s">
        <v>3214</v>
      </c>
      <c r="R588" s="40">
        <v>0.35</v>
      </c>
    </row>
    <row r="589" spans="1:24" x14ac:dyDescent="0.25">
      <c r="A589" s="55"/>
      <c r="V589" s="38"/>
      <c r="W589" s="4"/>
      <c r="X589" s="40"/>
    </row>
    <row r="590" spans="1:24" x14ac:dyDescent="0.25">
      <c r="A590" s="55"/>
    </row>
    <row r="591" spans="1:24" x14ac:dyDescent="0.25">
      <c r="A591" s="55"/>
    </row>
  </sheetData>
  <autoFilter ref="A1:V591" xr:uid="{B33C29BA-A7A1-469B-80ED-59593068538A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2276C6-A8FE-4AD7-8798-8EC82EFCD7C8}">
  <dimension ref="A1:U23"/>
  <sheetViews>
    <sheetView topLeftCell="H1" workbookViewId="0">
      <pane ySplit="1" topLeftCell="A10" activePane="bottomLeft" state="frozen"/>
      <selection activeCell="O24" sqref="O24"/>
      <selection pane="bottomLeft"/>
    </sheetView>
  </sheetViews>
  <sheetFormatPr defaultColWidth="8.85546875" defaultRowHeight="15" x14ac:dyDescent="0.25"/>
  <cols>
    <col min="1" max="1" width="68.7109375" style="38" customWidth="1"/>
    <col min="2" max="2" width="26.5703125" style="38" customWidth="1"/>
    <col min="3" max="3" width="23.28515625" style="38" customWidth="1"/>
    <col min="4" max="4" width="15.140625" style="38" customWidth="1"/>
    <col min="5" max="5" width="17.42578125" style="38" customWidth="1"/>
    <col min="6" max="6" width="17.140625" style="38" customWidth="1"/>
    <col min="7" max="7" width="19.7109375" style="38" customWidth="1"/>
    <col min="8" max="8" width="21.7109375" style="38" customWidth="1"/>
    <col min="9" max="9" width="20.28515625" style="38" bestFit="1" customWidth="1"/>
    <col min="10" max="10" width="26.7109375" style="38" customWidth="1"/>
    <col min="11" max="11" width="27.140625" style="38" customWidth="1"/>
    <col min="12" max="12" width="26.28515625" style="38" customWidth="1"/>
    <col min="13" max="14" width="24.85546875" style="38" customWidth="1"/>
    <col min="15" max="15" width="43.7109375" style="38" customWidth="1"/>
    <col min="16" max="16" width="16.5703125" style="38" customWidth="1"/>
    <col min="17" max="17" width="51.42578125" style="38" customWidth="1"/>
    <col min="18" max="18" width="11.5703125" style="38" customWidth="1"/>
    <col min="19" max="19" width="11.7109375" style="38" customWidth="1"/>
    <col min="20" max="20" width="16.7109375" style="38" customWidth="1"/>
    <col min="21" max="21" width="11.28515625" style="38" customWidth="1"/>
    <col min="22" max="16384" width="8.85546875" style="38"/>
  </cols>
  <sheetData>
    <row r="1" spans="1:21" s="140" customFormat="1" ht="57" x14ac:dyDescent="0.25">
      <c r="A1" s="137" t="s">
        <v>0</v>
      </c>
      <c r="B1" s="137" t="s">
        <v>7230</v>
      </c>
      <c r="C1" s="137" t="s">
        <v>7232</v>
      </c>
      <c r="D1" s="138" t="s">
        <v>7974</v>
      </c>
      <c r="E1" s="138" t="s">
        <v>7975</v>
      </c>
      <c r="F1" s="137" t="s">
        <v>7469</v>
      </c>
      <c r="G1" s="138" t="s">
        <v>7976</v>
      </c>
      <c r="H1" s="138" t="s">
        <v>7977</v>
      </c>
      <c r="I1" s="137" t="s">
        <v>7233</v>
      </c>
      <c r="J1" s="137" t="s">
        <v>7234</v>
      </c>
      <c r="K1" s="137" t="s">
        <v>7235</v>
      </c>
      <c r="L1" s="137" t="s">
        <v>7236</v>
      </c>
      <c r="M1" s="137" t="s">
        <v>7237</v>
      </c>
      <c r="N1" s="139" t="s">
        <v>7238</v>
      </c>
      <c r="O1" s="139" t="s">
        <v>7</v>
      </c>
      <c r="P1" s="139" t="s">
        <v>8</v>
      </c>
      <c r="Q1" s="139" t="s">
        <v>9</v>
      </c>
      <c r="R1" s="139" t="s">
        <v>10</v>
      </c>
      <c r="S1" s="139" t="s">
        <v>11</v>
      </c>
      <c r="T1" s="139" t="s">
        <v>12</v>
      </c>
      <c r="U1" s="139" t="s">
        <v>14</v>
      </c>
    </row>
    <row r="2" spans="1:21" ht="28.5" x14ac:dyDescent="0.25">
      <c r="A2" s="117" t="s">
        <v>7195</v>
      </c>
      <c r="B2" s="118" t="s">
        <v>7231</v>
      </c>
      <c r="C2" s="119">
        <v>1453</v>
      </c>
      <c r="D2" s="120">
        <v>40</v>
      </c>
      <c r="E2" s="120">
        <v>1</v>
      </c>
      <c r="F2" s="120">
        <v>1</v>
      </c>
      <c r="G2" s="120">
        <v>1</v>
      </c>
      <c r="H2" s="120">
        <v>1</v>
      </c>
      <c r="I2" s="119">
        <f>C2*D2</f>
        <v>58120</v>
      </c>
      <c r="J2" s="119">
        <f>C2*E2</f>
        <v>1453</v>
      </c>
      <c r="K2" s="119">
        <f>C2*F2</f>
        <v>1453</v>
      </c>
      <c r="L2" s="119">
        <f>C2*G2</f>
        <v>1453</v>
      </c>
      <c r="M2" s="119">
        <f>C2*H2</f>
        <v>1453</v>
      </c>
      <c r="N2" s="119">
        <f>SUM(I2:M2)</f>
        <v>63932</v>
      </c>
      <c r="O2" s="117" t="s">
        <v>7197</v>
      </c>
      <c r="P2" s="117" t="s">
        <v>7196</v>
      </c>
      <c r="Q2" s="117" t="s">
        <v>7198</v>
      </c>
      <c r="R2" s="117" t="s">
        <v>7199</v>
      </c>
      <c r="S2" s="120">
        <v>1524300</v>
      </c>
      <c r="T2" s="121">
        <v>10381780103226</v>
      </c>
      <c r="U2" s="122">
        <v>0.22</v>
      </c>
    </row>
    <row r="3" spans="1:21" ht="28.5" x14ac:dyDescent="0.25">
      <c r="A3" s="117" t="s">
        <v>7200</v>
      </c>
      <c r="B3" s="118" t="s">
        <v>7231</v>
      </c>
      <c r="C3" s="119">
        <v>1406</v>
      </c>
      <c r="D3" s="120">
        <v>32</v>
      </c>
      <c r="E3" s="120">
        <v>1</v>
      </c>
      <c r="F3" s="120">
        <v>1</v>
      </c>
      <c r="G3" s="120">
        <v>1</v>
      </c>
      <c r="H3" s="120">
        <v>1</v>
      </c>
      <c r="I3" s="119">
        <f t="shared" ref="I3:I9" si="0">C3*D3</f>
        <v>44992</v>
      </c>
      <c r="J3" s="119">
        <f t="shared" ref="J3:J9" si="1">C3*E3</f>
        <v>1406</v>
      </c>
      <c r="K3" s="119">
        <f t="shared" ref="K3:K9" si="2">C3*F3</f>
        <v>1406</v>
      </c>
      <c r="L3" s="119">
        <f t="shared" ref="L3:L9" si="3">C3*G3</f>
        <v>1406</v>
      </c>
      <c r="M3" s="119">
        <f t="shared" ref="M3:M9" si="4">C3*H3</f>
        <v>1406</v>
      </c>
      <c r="N3" s="119">
        <f t="shared" ref="N3:N9" si="5">SUM(I3:M3)</f>
        <v>50616</v>
      </c>
      <c r="O3" s="117" t="s">
        <v>7201</v>
      </c>
      <c r="P3" s="117" t="s">
        <v>7202</v>
      </c>
      <c r="Q3" s="117" t="s">
        <v>7198</v>
      </c>
      <c r="R3" s="117" t="s">
        <v>7203</v>
      </c>
      <c r="S3" s="120">
        <v>1572399</v>
      </c>
      <c r="T3" s="121">
        <v>10381780106234</v>
      </c>
      <c r="U3" s="122">
        <v>0.22</v>
      </c>
    </row>
    <row r="4" spans="1:21" ht="28.5" x14ac:dyDescent="0.25">
      <c r="A4" s="117" t="s">
        <v>7204</v>
      </c>
      <c r="B4" s="118" t="s">
        <v>7231</v>
      </c>
      <c r="C4" s="119">
        <v>1406</v>
      </c>
      <c r="D4" s="120">
        <v>32</v>
      </c>
      <c r="E4" s="120">
        <v>1</v>
      </c>
      <c r="F4" s="120">
        <v>1</v>
      </c>
      <c r="G4" s="120">
        <v>1</v>
      </c>
      <c r="H4" s="120">
        <v>1</v>
      </c>
      <c r="I4" s="119">
        <f t="shared" si="0"/>
        <v>44992</v>
      </c>
      <c r="J4" s="119">
        <f t="shared" si="1"/>
        <v>1406</v>
      </c>
      <c r="K4" s="119">
        <f t="shared" si="2"/>
        <v>1406</v>
      </c>
      <c r="L4" s="119">
        <f t="shared" si="3"/>
        <v>1406</v>
      </c>
      <c r="M4" s="119">
        <f t="shared" si="4"/>
        <v>1406</v>
      </c>
      <c r="N4" s="119">
        <f t="shared" si="5"/>
        <v>50616</v>
      </c>
      <c r="O4" s="117" t="s">
        <v>7205</v>
      </c>
      <c r="P4" s="117" t="s">
        <v>7206</v>
      </c>
      <c r="Q4" s="117" t="s">
        <v>7198</v>
      </c>
      <c r="R4" s="117" t="s">
        <v>7203</v>
      </c>
      <c r="S4" s="120">
        <v>1411392</v>
      </c>
      <c r="T4" s="121">
        <v>10381780106142</v>
      </c>
      <c r="U4" s="122">
        <v>0.22</v>
      </c>
    </row>
    <row r="5" spans="1:21" ht="28.5" x14ac:dyDescent="0.25">
      <c r="A5" s="123" t="s">
        <v>7207</v>
      </c>
      <c r="B5" s="118" t="s">
        <v>7231</v>
      </c>
      <c r="C5" s="124">
        <v>331</v>
      </c>
      <c r="D5" s="120">
        <v>80</v>
      </c>
      <c r="E5" s="120">
        <v>1</v>
      </c>
      <c r="F5" s="120">
        <v>1</v>
      </c>
      <c r="G5" s="120">
        <v>1</v>
      </c>
      <c r="H5" s="120">
        <v>1</v>
      </c>
      <c r="I5" s="119">
        <f t="shared" si="0"/>
        <v>26480</v>
      </c>
      <c r="J5" s="119">
        <f t="shared" si="1"/>
        <v>331</v>
      </c>
      <c r="K5" s="119">
        <f t="shared" si="2"/>
        <v>331</v>
      </c>
      <c r="L5" s="119">
        <f t="shared" si="3"/>
        <v>331</v>
      </c>
      <c r="M5" s="119">
        <f t="shared" si="4"/>
        <v>331</v>
      </c>
      <c r="N5" s="119">
        <f t="shared" si="5"/>
        <v>27804</v>
      </c>
      <c r="O5" s="117" t="s">
        <v>7208</v>
      </c>
      <c r="P5" s="117" t="s">
        <v>7209</v>
      </c>
      <c r="Q5" s="117" t="s">
        <v>7198</v>
      </c>
      <c r="R5" s="117" t="s">
        <v>7210</v>
      </c>
      <c r="S5" s="120">
        <v>1524559</v>
      </c>
      <c r="T5" s="121">
        <v>10381780106135</v>
      </c>
      <c r="U5" s="122">
        <v>0.22</v>
      </c>
    </row>
    <row r="6" spans="1:21" ht="28.5" x14ac:dyDescent="0.25">
      <c r="A6" s="123" t="s">
        <v>7211</v>
      </c>
      <c r="B6" s="118" t="s">
        <v>7231</v>
      </c>
      <c r="C6" s="124">
        <v>331</v>
      </c>
      <c r="D6" s="120">
        <v>80</v>
      </c>
      <c r="E6" s="120">
        <v>1</v>
      </c>
      <c r="F6" s="120">
        <v>1</v>
      </c>
      <c r="G6" s="120">
        <v>1</v>
      </c>
      <c r="H6" s="120">
        <v>1</v>
      </c>
      <c r="I6" s="119">
        <f t="shared" si="0"/>
        <v>26480</v>
      </c>
      <c r="J6" s="119">
        <f t="shared" si="1"/>
        <v>331</v>
      </c>
      <c r="K6" s="119">
        <f t="shared" si="2"/>
        <v>331</v>
      </c>
      <c r="L6" s="119">
        <f t="shared" si="3"/>
        <v>331</v>
      </c>
      <c r="M6" s="119">
        <f t="shared" si="4"/>
        <v>331</v>
      </c>
      <c r="N6" s="119">
        <f t="shared" si="5"/>
        <v>27804</v>
      </c>
      <c r="O6" s="117" t="s">
        <v>7208</v>
      </c>
      <c r="P6" s="117" t="s">
        <v>7209</v>
      </c>
      <c r="Q6" s="117" t="s">
        <v>7198</v>
      </c>
      <c r="R6" s="117" t="s">
        <v>7210</v>
      </c>
      <c r="S6" s="120">
        <v>1524559</v>
      </c>
      <c r="T6" s="121">
        <v>10381780106135</v>
      </c>
      <c r="U6" s="122">
        <v>0.22</v>
      </c>
    </row>
    <row r="7" spans="1:21" ht="28.5" x14ac:dyDescent="0.25">
      <c r="A7" s="123" t="s">
        <v>7212</v>
      </c>
      <c r="B7" s="118" t="s">
        <v>7231</v>
      </c>
      <c r="C7" s="124">
        <v>349</v>
      </c>
      <c r="D7" s="120">
        <v>80</v>
      </c>
      <c r="E7" s="120">
        <v>1</v>
      </c>
      <c r="F7" s="120">
        <v>1</v>
      </c>
      <c r="G7" s="120">
        <v>1</v>
      </c>
      <c r="H7" s="120">
        <v>1</v>
      </c>
      <c r="I7" s="119">
        <f t="shared" si="0"/>
        <v>27920</v>
      </c>
      <c r="J7" s="119">
        <f t="shared" si="1"/>
        <v>349</v>
      </c>
      <c r="K7" s="119">
        <f t="shared" si="2"/>
        <v>349</v>
      </c>
      <c r="L7" s="119">
        <f t="shared" si="3"/>
        <v>349</v>
      </c>
      <c r="M7" s="119">
        <f t="shared" si="4"/>
        <v>349</v>
      </c>
      <c r="N7" s="119">
        <f t="shared" si="5"/>
        <v>29316</v>
      </c>
      <c r="O7" s="117" t="s">
        <v>7213</v>
      </c>
      <c r="P7" s="117" t="s">
        <v>7214</v>
      </c>
      <c r="Q7" s="117" t="s">
        <v>7198</v>
      </c>
      <c r="R7" s="117" t="s">
        <v>7210</v>
      </c>
      <c r="S7" s="120">
        <v>1572580</v>
      </c>
      <c r="T7" s="121">
        <v>10381780106258</v>
      </c>
      <c r="U7" s="122">
        <v>0.22</v>
      </c>
    </row>
    <row r="8" spans="1:21" ht="28.5" x14ac:dyDescent="0.25">
      <c r="A8" s="123" t="s">
        <v>7215</v>
      </c>
      <c r="B8" s="118" t="s">
        <v>7231</v>
      </c>
      <c r="C8" s="124">
        <v>349</v>
      </c>
      <c r="D8" s="120">
        <v>80</v>
      </c>
      <c r="E8" s="120">
        <v>1</v>
      </c>
      <c r="F8" s="120">
        <v>1</v>
      </c>
      <c r="G8" s="120">
        <v>1</v>
      </c>
      <c r="H8" s="120">
        <v>1</v>
      </c>
      <c r="I8" s="119">
        <f t="shared" si="0"/>
        <v>27920</v>
      </c>
      <c r="J8" s="119">
        <f t="shared" si="1"/>
        <v>349</v>
      </c>
      <c r="K8" s="119">
        <f t="shared" si="2"/>
        <v>349</v>
      </c>
      <c r="L8" s="119">
        <f t="shared" si="3"/>
        <v>349</v>
      </c>
      <c r="M8" s="119">
        <f t="shared" si="4"/>
        <v>349</v>
      </c>
      <c r="N8" s="119">
        <f t="shared" si="5"/>
        <v>29316</v>
      </c>
      <c r="O8" s="117" t="s">
        <v>7213</v>
      </c>
      <c r="P8" s="117" t="s">
        <v>7214</v>
      </c>
      <c r="Q8" s="117" t="s">
        <v>7198</v>
      </c>
      <c r="R8" s="117" t="s">
        <v>7210</v>
      </c>
      <c r="S8" s="120">
        <v>1572580</v>
      </c>
      <c r="T8" s="121">
        <v>10381780106258</v>
      </c>
      <c r="U8" s="122">
        <v>0.22</v>
      </c>
    </row>
    <row r="9" spans="1:21" ht="28.5" x14ac:dyDescent="0.25">
      <c r="A9" s="117" t="s">
        <v>7216</v>
      </c>
      <c r="B9" s="118" t="s">
        <v>7231</v>
      </c>
      <c r="C9" s="124">
        <v>163</v>
      </c>
      <c r="D9" s="120">
        <v>80</v>
      </c>
      <c r="E9" s="120">
        <v>1</v>
      </c>
      <c r="F9" s="120">
        <v>1</v>
      </c>
      <c r="G9" s="120">
        <v>1</v>
      </c>
      <c r="H9" s="120">
        <v>1</v>
      </c>
      <c r="I9" s="119">
        <f t="shared" si="0"/>
        <v>13040</v>
      </c>
      <c r="J9" s="119">
        <f t="shared" si="1"/>
        <v>163</v>
      </c>
      <c r="K9" s="119">
        <f t="shared" si="2"/>
        <v>163</v>
      </c>
      <c r="L9" s="119">
        <f t="shared" si="3"/>
        <v>163</v>
      </c>
      <c r="M9" s="119">
        <f t="shared" si="4"/>
        <v>163</v>
      </c>
      <c r="N9" s="119">
        <f t="shared" si="5"/>
        <v>13692</v>
      </c>
      <c r="O9" s="117" t="s">
        <v>7217</v>
      </c>
      <c r="P9" s="117" t="s">
        <v>7218</v>
      </c>
      <c r="Q9" s="117" t="s">
        <v>7198</v>
      </c>
      <c r="R9" s="117" t="s">
        <v>7210</v>
      </c>
      <c r="S9" s="120">
        <v>1594187</v>
      </c>
      <c r="T9" s="121">
        <v>10381780106241</v>
      </c>
      <c r="U9" s="122">
        <v>0.22</v>
      </c>
    </row>
    <row r="10" spans="1:21" ht="30" x14ac:dyDescent="0.25">
      <c r="A10" s="191" t="s">
        <v>7219</v>
      </c>
      <c r="B10" s="191" t="s">
        <v>7239</v>
      </c>
      <c r="C10" s="195">
        <v>167.2</v>
      </c>
      <c r="D10" s="194">
        <v>40</v>
      </c>
      <c r="E10" s="194">
        <v>1</v>
      </c>
      <c r="F10" s="194">
        <v>1</v>
      </c>
      <c r="G10" s="194">
        <v>1</v>
      </c>
      <c r="H10" s="194">
        <v>1</v>
      </c>
      <c r="I10" s="185">
        <f>C10*D10</f>
        <v>6688</v>
      </c>
      <c r="J10" s="185">
        <f>C10*E10</f>
        <v>167.2</v>
      </c>
      <c r="K10" s="185">
        <f>C10*F10</f>
        <v>167.2</v>
      </c>
      <c r="L10" s="185">
        <f>C10*G10</f>
        <v>167.2</v>
      </c>
      <c r="M10" s="185">
        <f>C10*H10</f>
        <v>167.2</v>
      </c>
      <c r="N10" s="185">
        <f>I10+J10+K10+L10+M10</f>
        <v>7356.7999999999993</v>
      </c>
      <c r="O10" s="11" t="s">
        <v>7240</v>
      </c>
      <c r="P10" s="12">
        <v>204359</v>
      </c>
      <c r="Q10" s="3" t="s">
        <v>7242</v>
      </c>
      <c r="R10" s="3" t="s">
        <v>3674</v>
      </c>
      <c r="S10" s="3">
        <v>2037804</v>
      </c>
      <c r="T10" s="3" t="s">
        <v>7243</v>
      </c>
      <c r="U10" s="122">
        <v>0.22</v>
      </c>
    </row>
    <row r="11" spans="1:21" ht="90" x14ac:dyDescent="0.25">
      <c r="A11" s="192"/>
      <c r="B11" s="192"/>
      <c r="C11" s="196"/>
      <c r="D11" s="183"/>
      <c r="E11" s="183"/>
      <c r="F11" s="183"/>
      <c r="G11" s="183"/>
      <c r="H11" s="183"/>
      <c r="I11" s="183"/>
      <c r="J11" s="193"/>
      <c r="K11" s="183"/>
      <c r="L11" s="183"/>
      <c r="M11" s="183"/>
      <c r="N11" s="183"/>
      <c r="O11" s="11" t="s">
        <v>7241</v>
      </c>
      <c r="P11" s="12">
        <v>204004</v>
      </c>
      <c r="Q11" s="3" t="s">
        <v>7242</v>
      </c>
      <c r="R11" s="3" t="s">
        <v>3674</v>
      </c>
      <c r="S11" s="3">
        <v>2037711</v>
      </c>
      <c r="T11" s="3" t="s">
        <v>7244</v>
      </c>
      <c r="U11" s="122">
        <v>0.22</v>
      </c>
    </row>
    <row r="12" spans="1:21" x14ac:dyDescent="0.25">
      <c r="A12" s="117" t="s">
        <v>7220</v>
      </c>
      <c r="B12" s="118" t="s">
        <v>7251</v>
      </c>
      <c r="C12" s="124">
        <v>704</v>
      </c>
      <c r="D12" s="120">
        <v>40</v>
      </c>
      <c r="E12" s="120">
        <v>1</v>
      </c>
      <c r="F12" s="120">
        <v>1</v>
      </c>
      <c r="G12" s="120">
        <v>1</v>
      </c>
      <c r="H12" s="120">
        <v>1</v>
      </c>
      <c r="I12" s="119">
        <f>C12*D12</f>
        <v>28160</v>
      </c>
      <c r="J12" s="124">
        <f>C12*E12</f>
        <v>704</v>
      </c>
      <c r="K12" s="124">
        <f>C12*F12</f>
        <v>704</v>
      </c>
      <c r="L12" s="124">
        <f>C12*G12</f>
        <v>704</v>
      </c>
      <c r="M12" s="124">
        <f>C12*H12</f>
        <v>704</v>
      </c>
      <c r="N12" s="119">
        <f>I12+J12+K12+L12+M12</f>
        <v>30976</v>
      </c>
      <c r="O12" s="125" t="s">
        <v>7252</v>
      </c>
      <c r="P12" s="125" t="s">
        <v>7255</v>
      </c>
      <c r="Q12" s="125" t="s">
        <v>7253</v>
      </c>
      <c r="R12" s="125" t="s">
        <v>7254</v>
      </c>
      <c r="S12" s="126">
        <v>1130271</v>
      </c>
      <c r="T12" s="127">
        <v>4250676700773</v>
      </c>
      <c r="U12" s="122">
        <v>0.22</v>
      </c>
    </row>
    <row r="13" spans="1:21" ht="30" x14ac:dyDescent="0.25">
      <c r="A13" s="180" t="s">
        <v>7221</v>
      </c>
      <c r="B13" s="180" t="s">
        <v>7239</v>
      </c>
      <c r="C13" s="182">
        <v>150.4</v>
      </c>
      <c r="D13" s="184">
        <v>40</v>
      </c>
      <c r="E13" s="184">
        <v>1</v>
      </c>
      <c r="F13" s="184">
        <v>1</v>
      </c>
      <c r="G13" s="184">
        <v>1</v>
      </c>
      <c r="H13" s="184">
        <v>1</v>
      </c>
      <c r="I13" s="185">
        <f>C13*D13</f>
        <v>6016</v>
      </c>
      <c r="J13" s="182">
        <f>C13*E13</f>
        <v>150.4</v>
      </c>
      <c r="K13" s="182">
        <f>C13*F13</f>
        <v>150.4</v>
      </c>
      <c r="L13" s="182">
        <f>C13*G13</f>
        <v>150.4</v>
      </c>
      <c r="M13" s="182">
        <f>C13*H13</f>
        <v>150.4</v>
      </c>
      <c r="N13" s="189">
        <f>I13+J13+K13+L13+M13</f>
        <v>6617.5999999999985</v>
      </c>
      <c r="O13" s="11" t="s">
        <v>7245</v>
      </c>
      <c r="P13" s="12">
        <v>204361</v>
      </c>
      <c r="Q13" s="3" t="s">
        <v>7246</v>
      </c>
      <c r="R13" s="3" t="s">
        <v>3674</v>
      </c>
      <c r="S13" s="3">
        <v>2037818</v>
      </c>
      <c r="T13" s="3" t="s">
        <v>7247</v>
      </c>
      <c r="U13" s="122">
        <v>0.22</v>
      </c>
    </row>
    <row r="14" spans="1:21" ht="90" x14ac:dyDescent="0.25">
      <c r="A14" s="181"/>
      <c r="B14" s="181"/>
      <c r="C14" s="183"/>
      <c r="D14" s="183"/>
      <c r="E14" s="183"/>
      <c r="F14" s="183"/>
      <c r="G14" s="183"/>
      <c r="H14" s="183"/>
      <c r="I14" s="183"/>
      <c r="J14" s="183"/>
      <c r="K14" s="183"/>
      <c r="L14" s="183"/>
      <c r="M14" s="183"/>
      <c r="N14" s="190"/>
      <c r="O14" s="11" t="s">
        <v>7241</v>
      </c>
      <c r="P14" s="12">
        <v>204004</v>
      </c>
      <c r="Q14" s="3" t="s">
        <v>7242</v>
      </c>
      <c r="R14" s="3" t="s">
        <v>3674</v>
      </c>
      <c r="S14" s="3">
        <v>2037711</v>
      </c>
      <c r="T14" s="3" t="s">
        <v>7244</v>
      </c>
      <c r="U14" s="122">
        <v>0.22</v>
      </c>
    </row>
    <row r="15" spans="1:21" x14ac:dyDescent="0.25">
      <c r="A15" s="117" t="s">
        <v>7222</v>
      </c>
      <c r="B15" s="118" t="s">
        <v>7251</v>
      </c>
      <c r="C15" s="124">
        <v>704</v>
      </c>
      <c r="D15" s="120">
        <v>40</v>
      </c>
      <c r="E15" s="120">
        <v>1</v>
      </c>
      <c r="F15" s="120">
        <v>1</v>
      </c>
      <c r="G15" s="120">
        <v>1</v>
      </c>
      <c r="H15" s="120">
        <v>1</v>
      </c>
      <c r="I15" s="119">
        <f t="shared" ref="I15:I19" si="6">C15*D15</f>
        <v>28160</v>
      </c>
      <c r="J15" s="124">
        <f t="shared" ref="J15:J19" si="7">C15*E15</f>
        <v>704</v>
      </c>
      <c r="K15" s="124">
        <f t="shared" ref="K15:K19" si="8">C15*F15</f>
        <v>704</v>
      </c>
      <c r="L15" s="124">
        <f t="shared" ref="L15:L19" si="9">C15*G15</f>
        <v>704</v>
      </c>
      <c r="M15" s="124">
        <f t="shared" ref="M15:M19" si="10">C15*H15</f>
        <v>704</v>
      </c>
      <c r="N15" s="119">
        <f>SUM(I15:M15)</f>
        <v>30976</v>
      </c>
      <c r="O15" s="125" t="s">
        <v>7252</v>
      </c>
      <c r="P15" s="128" t="s">
        <v>7256</v>
      </c>
      <c r="Q15" s="125" t="s">
        <v>7253</v>
      </c>
      <c r="R15" s="125" t="s">
        <v>7254</v>
      </c>
      <c r="S15" s="129">
        <v>1130276</v>
      </c>
      <c r="T15" s="130">
        <v>4250676700797</v>
      </c>
      <c r="U15" s="122">
        <v>0.22</v>
      </c>
    </row>
    <row r="16" spans="1:21" x14ac:dyDescent="0.25">
      <c r="A16" s="117" t="s">
        <v>7223</v>
      </c>
      <c r="B16" s="118" t="s">
        <v>7251</v>
      </c>
      <c r="C16" s="124">
        <v>704</v>
      </c>
      <c r="D16" s="120">
        <v>40</v>
      </c>
      <c r="E16" s="120">
        <v>1</v>
      </c>
      <c r="F16" s="120">
        <v>1</v>
      </c>
      <c r="G16" s="120">
        <v>1</v>
      </c>
      <c r="H16" s="120">
        <v>1</v>
      </c>
      <c r="I16" s="119">
        <f t="shared" si="6"/>
        <v>28160</v>
      </c>
      <c r="J16" s="124">
        <f t="shared" si="7"/>
        <v>704</v>
      </c>
      <c r="K16" s="124">
        <f t="shared" si="8"/>
        <v>704</v>
      </c>
      <c r="L16" s="124">
        <f t="shared" si="9"/>
        <v>704</v>
      </c>
      <c r="M16" s="124">
        <f t="shared" si="10"/>
        <v>704</v>
      </c>
      <c r="N16" s="119">
        <f t="shared" ref="N16:N19" si="11">SUM(I16:M16)</f>
        <v>30976</v>
      </c>
      <c r="O16" s="125" t="s">
        <v>7252</v>
      </c>
      <c r="P16" s="125" t="s">
        <v>7257</v>
      </c>
      <c r="Q16" s="125" t="s">
        <v>7253</v>
      </c>
      <c r="R16" s="125" t="s">
        <v>7254</v>
      </c>
      <c r="S16" s="129">
        <v>1130279</v>
      </c>
      <c r="T16" s="130">
        <v>4250676700803</v>
      </c>
      <c r="U16" s="122">
        <v>0.22</v>
      </c>
    </row>
    <row r="17" spans="1:21" x14ac:dyDescent="0.25">
      <c r="A17" s="117" t="s">
        <v>7224</v>
      </c>
      <c r="B17" s="118" t="s">
        <v>7251</v>
      </c>
      <c r="C17" s="124">
        <v>704</v>
      </c>
      <c r="D17" s="120">
        <v>60</v>
      </c>
      <c r="E17" s="120">
        <v>1</v>
      </c>
      <c r="F17" s="120">
        <v>1</v>
      </c>
      <c r="G17" s="120">
        <v>1</v>
      </c>
      <c r="H17" s="120">
        <v>1</v>
      </c>
      <c r="I17" s="119">
        <f t="shared" si="6"/>
        <v>42240</v>
      </c>
      <c r="J17" s="124">
        <f t="shared" si="7"/>
        <v>704</v>
      </c>
      <c r="K17" s="124">
        <f t="shared" si="8"/>
        <v>704</v>
      </c>
      <c r="L17" s="124">
        <f t="shared" si="9"/>
        <v>704</v>
      </c>
      <c r="M17" s="124">
        <f t="shared" si="10"/>
        <v>704</v>
      </c>
      <c r="N17" s="119">
        <f t="shared" si="11"/>
        <v>45056</v>
      </c>
      <c r="O17" s="125" t="s">
        <v>7252</v>
      </c>
      <c r="P17" s="125" t="s">
        <v>7258</v>
      </c>
      <c r="Q17" s="125" t="s">
        <v>7253</v>
      </c>
      <c r="R17" s="125" t="s">
        <v>7254</v>
      </c>
      <c r="S17" s="129">
        <v>1130279</v>
      </c>
      <c r="T17" s="130">
        <v>4250676700810</v>
      </c>
      <c r="U17" s="122">
        <v>0.22</v>
      </c>
    </row>
    <row r="18" spans="1:21" ht="30" x14ac:dyDescent="0.25">
      <c r="A18" s="117" t="s">
        <v>7225</v>
      </c>
      <c r="B18" s="118" t="s">
        <v>7239</v>
      </c>
      <c r="C18" s="124">
        <v>143.19999999999999</v>
      </c>
      <c r="D18" s="120">
        <v>60</v>
      </c>
      <c r="E18" s="120">
        <v>1</v>
      </c>
      <c r="F18" s="120">
        <v>1</v>
      </c>
      <c r="G18" s="120">
        <v>1</v>
      </c>
      <c r="H18" s="120">
        <v>1</v>
      </c>
      <c r="I18" s="119">
        <f t="shared" si="6"/>
        <v>8592</v>
      </c>
      <c r="J18" s="124">
        <f t="shared" si="7"/>
        <v>143.19999999999999</v>
      </c>
      <c r="K18" s="124">
        <f t="shared" si="8"/>
        <v>143.19999999999999</v>
      </c>
      <c r="L18" s="124">
        <f t="shared" si="9"/>
        <v>143.19999999999999</v>
      </c>
      <c r="M18" s="124">
        <f t="shared" si="10"/>
        <v>143.19999999999999</v>
      </c>
      <c r="N18" s="119">
        <f t="shared" si="11"/>
        <v>9164.8000000000029</v>
      </c>
      <c r="O18" s="11" t="s">
        <v>7248</v>
      </c>
      <c r="P18" s="12">
        <v>600019</v>
      </c>
      <c r="Q18" s="3" t="s">
        <v>7242</v>
      </c>
      <c r="R18" s="3" t="s">
        <v>5240</v>
      </c>
      <c r="S18" s="3" t="s">
        <v>7249</v>
      </c>
      <c r="T18" s="3" t="s">
        <v>7250</v>
      </c>
      <c r="U18" s="122">
        <v>0.22</v>
      </c>
    </row>
    <row r="19" spans="1:21" ht="28.5" x14ac:dyDescent="0.25">
      <c r="A19" s="117" t="s">
        <v>7226</v>
      </c>
      <c r="B19" s="118" t="s">
        <v>7231</v>
      </c>
      <c r="C19" s="124">
        <v>535</v>
      </c>
      <c r="D19" s="120">
        <v>60</v>
      </c>
      <c r="E19" s="120">
        <v>1</v>
      </c>
      <c r="F19" s="120">
        <v>1</v>
      </c>
      <c r="G19" s="120">
        <v>1</v>
      </c>
      <c r="H19" s="120">
        <v>1</v>
      </c>
      <c r="I19" s="119">
        <f t="shared" si="6"/>
        <v>32100</v>
      </c>
      <c r="J19" s="124">
        <f t="shared" si="7"/>
        <v>535</v>
      </c>
      <c r="K19" s="124">
        <f t="shared" si="8"/>
        <v>535</v>
      </c>
      <c r="L19" s="124">
        <f t="shared" si="9"/>
        <v>535</v>
      </c>
      <c r="M19" s="124">
        <f t="shared" si="10"/>
        <v>535</v>
      </c>
      <c r="N19" s="119">
        <f t="shared" si="11"/>
        <v>34240</v>
      </c>
      <c r="O19" s="117" t="s">
        <v>7227</v>
      </c>
      <c r="P19" s="117" t="s">
        <v>7228</v>
      </c>
      <c r="Q19" s="117" t="s">
        <v>7198</v>
      </c>
      <c r="R19" s="117" t="s">
        <v>7229</v>
      </c>
      <c r="S19" s="120">
        <v>1587432</v>
      </c>
      <c r="T19" s="121">
        <v>10381780109433</v>
      </c>
      <c r="U19" s="122">
        <v>0.22</v>
      </c>
    </row>
    <row r="20" spans="1:21" ht="28.9" customHeight="1" x14ac:dyDescent="0.25">
      <c r="A20" s="131"/>
      <c r="B20" s="131"/>
      <c r="C20" s="131"/>
      <c r="D20" s="131"/>
      <c r="E20" s="131"/>
      <c r="F20" s="131"/>
      <c r="G20" s="131"/>
      <c r="H20" s="131"/>
      <c r="I20" s="135">
        <f>I2+I3+I4+I5+I6+I7+I8+I9+I10+I12+I13+I15+I16+I17+I18+I19</f>
        <v>450060</v>
      </c>
      <c r="J20" s="135">
        <f>J2+J3+J4+J5+J6+J7+J8+J9+J10+J12+J13+J15+J16+J17++J18+J19</f>
        <v>9599.7999999999993</v>
      </c>
      <c r="K20" s="135">
        <f>K2+K3+K4+K5+K6+K7+K8+K9+K10+K12+K13+K15+K16+K17+K18+K19</f>
        <v>9599.7999999999993</v>
      </c>
      <c r="L20" s="136">
        <f>L2+L3+L4+L5+L6+L7+L8+L9+L10+L12+L13+L15+L16+L17+L18+L19</f>
        <v>9599.7999999999993</v>
      </c>
      <c r="M20" s="136">
        <f>M2+M3+M4+M5+M6+M7+M8+M9+M10+M12+M13+M15+M16+M17+M18+M19</f>
        <v>9599.7999999999993</v>
      </c>
      <c r="N20" s="132">
        <f>I20+J20+K20+L20+M20</f>
        <v>488459.19999999995</v>
      </c>
      <c r="O20" s="131" t="s">
        <v>5756</v>
      </c>
      <c r="P20" s="131"/>
      <c r="Q20" s="131"/>
      <c r="R20" s="186"/>
      <c r="S20" s="186"/>
      <c r="T20" s="186"/>
      <c r="U20" s="131"/>
    </row>
    <row r="21" spans="1:21" ht="30" x14ac:dyDescent="0.25">
      <c r="A21" s="91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187"/>
      <c r="M21" s="187"/>
      <c r="N21" s="133">
        <f>N2+N3+N4+N5+N6+N7+N8+N9</f>
        <v>293096</v>
      </c>
      <c r="O21" s="91" t="s">
        <v>7259</v>
      </c>
      <c r="P21" s="91" t="s">
        <v>7847</v>
      </c>
      <c r="Q21" s="91"/>
      <c r="R21" s="188"/>
      <c r="S21" s="188"/>
      <c r="T21" s="188"/>
      <c r="U21" s="91"/>
    </row>
    <row r="22" spans="1:21" x14ac:dyDescent="0.25">
      <c r="N22" s="134">
        <f>N10+N13+N18+N19</f>
        <v>57379.199999999997</v>
      </c>
      <c r="O22" s="38" t="s">
        <v>7260</v>
      </c>
      <c r="P22" s="38" t="s">
        <v>7848</v>
      </c>
    </row>
    <row r="23" spans="1:21" x14ac:dyDescent="0.25">
      <c r="N23" s="134">
        <f>N12+N15+N16+N17</f>
        <v>137984</v>
      </c>
      <c r="O23" s="38" t="s">
        <v>7261</v>
      </c>
      <c r="P23" s="38" t="s">
        <v>7849</v>
      </c>
    </row>
  </sheetData>
  <mergeCells count="31">
    <mergeCell ref="A10:A11"/>
    <mergeCell ref="K10:K11"/>
    <mergeCell ref="J10:J11"/>
    <mergeCell ref="I10:I11"/>
    <mergeCell ref="H10:H11"/>
    <mergeCell ref="G10:G11"/>
    <mergeCell ref="F10:F11"/>
    <mergeCell ref="E10:E11"/>
    <mergeCell ref="D10:D11"/>
    <mergeCell ref="C10:C11"/>
    <mergeCell ref="B10:B11"/>
    <mergeCell ref="N10:N11"/>
    <mergeCell ref="M10:M11"/>
    <mergeCell ref="L10:L11"/>
    <mergeCell ref="N13:N14"/>
    <mergeCell ref="M13:M14"/>
    <mergeCell ref="L13:L14"/>
    <mergeCell ref="K13:K14"/>
    <mergeCell ref="J13:J14"/>
    <mergeCell ref="R20:T20"/>
    <mergeCell ref="L21:M21"/>
    <mergeCell ref="R21:T21"/>
    <mergeCell ref="A13:A14"/>
    <mergeCell ref="C13:C14"/>
    <mergeCell ref="D13:D14"/>
    <mergeCell ref="I13:I14"/>
    <mergeCell ref="B13:B14"/>
    <mergeCell ref="H13:H14"/>
    <mergeCell ref="G13:G14"/>
    <mergeCell ref="F13:F14"/>
    <mergeCell ref="E13:E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1DDA0-D5E5-4C1F-8787-B79938BB0A23}">
  <dimension ref="A1:V221"/>
  <sheetViews>
    <sheetView topLeftCell="D1" workbookViewId="0">
      <pane ySplit="1" topLeftCell="A201" activePane="bottomLeft" state="frozen"/>
      <selection activeCell="O24" sqref="O24"/>
      <selection pane="bottomLeft" activeCell="B204" sqref="B204"/>
    </sheetView>
  </sheetViews>
  <sheetFormatPr defaultColWidth="8.85546875" defaultRowHeight="15" x14ac:dyDescent="0.25"/>
  <cols>
    <col min="1" max="1" width="57.42578125" style="8" customWidth="1"/>
    <col min="2" max="2" width="16.7109375" style="8" customWidth="1"/>
    <col min="3" max="3" width="15.140625" style="8" customWidth="1"/>
    <col min="4" max="4" width="14.42578125" style="8" customWidth="1"/>
    <col min="5" max="5" width="16" style="10" customWidth="1"/>
    <col min="6" max="6" width="15.140625" style="10" customWidth="1"/>
    <col min="7" max="7" width="15.5703125" style="10" customWidth="1"/>
    <col min="8" max="8" width="14.42578125" style="10" customWidth="1"/>
    <col min="9" max="9" width="16.28515625" style="10" customWidth="1"/>
    <col min="10" max="10" width="18" style="57" customWidth="1"/>
    <col min="11" max="11" width="17.5703125" style="57" customWidth="1"/>
    <col min="12" max="12" width="18.85546875" style="57" customWidth="1"/>
    <col min="13" max="13" width="18" style="57" customWidth="1"/>
    <col min="14" max="15" width="16.42578125" style="57" customWidth="1"/>
    <col min="16" max="16" width="51.42578125" style="8" customWidth="1"/>
    <col min="17" max="17" width="16.140625" style="8" customWidth="1"/>
    <col min="18" max="18" width="15.28515625" style="8" customWidth="1"/>
    <col min="19" max="19" width="13.28515625" style="8" customWidth="1"/>
    <col min="20" max="20" width="14.85546875" style="8" customWidth="1"/>
    <col min="21" max="21" width="17.42578125" style="75" bestFit="1" customWidth="1"/>
    <col min="22" max="22" width="11.5703125" style="8" customWidth="1"/>
    <col min="23" max="1006" width="8.7109375" style="8" customWidth="1"/>
    <col min="1007" max="16384" width="8.85546875" style="8"/>
  </cols>
  <sheetData>
    <row r="1" spans="1:22" ht="66" customHeight="1" x14ac:dyDescent="0.25">
      <c r="A1" s="9" t="s">
        <v>0</v>
      </c>
      <c r="B1" s="9" t="s">
        <v>2769</v>
      </c>
      <c r="C1" s="9" t="s">
        <v>2767</v>
      </c>
      <c r="D1" s="9" t="s">
        <v>13</v>
      </c>
      <c r="E1" s="9" t="s">
        <v>1</v>
      </c>
      <c r="F1" s="9" t="s">
        <v>3</v>
      </c>
      <c r="G1" s="9" t="s">
        <v>5085</v>
      </c>
      <c r="H1" s="9" t="s">
        <v>5</v>
      </c>
      <c r="I1" s="9" t="s">
        <v>5086</v>
      </c>
      <c r="J1" s="9" t="s">
        <v>3203</v>
      </c>
      <c r="K1" s="9" t="s">
        <v>3205</v>
      </c>
      <c r="L1" s="9" t="s">
        <v>3206</v>
      </c>
      <c r="M1" s="9" t="s">
        <v>3207</v>
      </c>
      <c r="N1" s="9" t="s">
        <v>3208</v>
      </c>
      <c r="O1" s="9" t="s">
        <v>3209</v>
      </c>
      <c r="P1" s="9" t="s">
        <v>7</v>
      </c>
      <c r="Q1" s="9" t="s">
        <v>8</v>
      </c>
      <c r="R1" s="9" t="s">
        <v>9</v>
      </c>
      <c r="S1" s="9" t="s">
        <v>10</v>
      </c>
      <c r="T1" s="9" t="s">
        <v>11</v>
      </c>
      <c r="U1" s="9" t="s">
        <v>12</v>
      </c>
      <c r="V1" s="9" t="s">
        <v>14</v>
      </c>
    </row>
    <row r="2" spans="1:22" ht="30" x14ac:dyDescent="0.25">
      <c r="A2" s="11" t="s">
        <v>5087</v>
      </c>
      <c r="B2" s="11" t="s">
        <v>5690</v>
      </c>
      <c r="C2" s="12" t="s">
        <v>2768</v>
      </c>
      <c r="D2" s="70">
        <v>78.430000000000007</v>
      </c>
      <c r="E2" s="12">
        <v>20</v>
      </c>
      <c r="F2" s="12">
        <v>1</v>
      </c>
      <c r="G2" s="12">
        <v>1</v>
      </c>
      <c r="H2" s="12">
        <v>1</v>
      </c>
      <c r="I2" s="12"/>
      <c r="J2" s="43">
        <f>D2*E2</f>
        <v>1568.6000000000001</v>
      </c>
      <c r="K2" s="43">
        <f>D2*F2</f>
        <v>78.430000000000007</v>
      </c>
      <c r="L2" s="43">
        <f>D2*G2</f>
        <v>78.430000000000007</v>
      </c>
      <c r="M2" s="43">
        <f>D2*H2</f>
        <v>78.430000000000007</v>
      </c>
      <c r="N2" s="43">
        <f>D2*I2</f>
        <v>0</v>
      </c>
      <c r="O2" s="43">
        <f>SUM(J2:N2)</f>
        <v>1803.8900000000003</v>
      </c>
      <c r="P2" s="11" t="s">
        <v>5088</v>
      </c>
      <c r="Q2" s="71" t="s">
        <v>5089</v>
      </c>
      <c r="R2" s="11" t="s">
        <v>5090</v>
      </c>
      <c r="S2" s="11" t="s">
        <v>5091</v>
      </c>
      <c r="T2" s="11" t="s">
        <v>5092</v>
      </c>
      <c r="U2" s="72">
        <v>4063763219139</v>
      </c>
      <c r="V2" s="73">
        <v>0.22</v>
      </c>
    </row>
    <row r="3" spans="1:22" ht="30" x14ac:dyDescent="0.25">
      <c r="A3" s="11" t="s">
        <v>5093</v>
      </c>
      <c r="B3" s="11" t="s">
        <v>5690</v>
      </c>
      <c r="C3" s="12" t="s">
        <v>2768</v>
      </c>
      <c r="D3" s="70">
        <v>76</v>
      </c>
      <c r="E3" s="12">
        <v>20</v>
      </c>
      <c r="F3" s="12">
        <v>1</v>
      </c>
      <c r="G3" s="12">
        <v>1</v>
      </c>
      <c r="H3" s="12">
        <v>1</v>
      </c>
      <c r="I3" s="12"/>
      <c r="J3" s="43">
        <f t="shared" ref="J3:J13" si="0">D3*E3</f>
        <v>1520</v>
      </c>
      <c r="K3" s="43">
        <f t="shared" ref="K3:K13" si="1">D3*F3</f>
        <v>76</v>
      </c>
      <c r="L3" s="43">
        <f t="shared" ref="L3:L13" si="2">D3*G3</f>
        <v>76</v>
      </c>
      <c r="M3" s="43">
        <f t="shared" ref="M3:M13" si="3">D3*H3</f>
        <v>76</v>
      </c>
      <c r="N3" s="43">
        <f t="shared" ref="N3:N13" si="4">D3*I3</f>
        <v>0</v>
      </c>
      <c r="O3" s="43">
        <f t="shared" ref="O3:O13" si="5">SUM(J3:N3)</f>
        <v>1748</v>
      </c>
      <c r="P3" s="71" t="s">
        <v>5094</v>
      </c>
      <c r="Q3" s="71" t="s">
        <v>5095</v>
      </c>
      <c r="R3" s="11" t="s">
        <v>5090</v>
      </c>
      <c r="S3" s="11" t="s">
        <v>5091</v>
      </c>
      <c r="T3" s="11" t="s">
        <v>5092</v>
      </c>
      <c r="U3" s="72">
        <v>4063763219146</v>
      </c>
      <c r="V3" s="73">
        <v>0.22</v>
      </c>
    </row>
    <row r="4" spans="1:22" ht="30" x14ac:dyDescent="0.25">
      <c r="A4" s="11" t="s">
        <v>5096</v>
      </c>
      <c r="B4" s="11" t="s">
        <v>5690</v>
      </c>
      <c r="C4" s="12" t="s">
        <v>2768</v>
      </c>
      <c r="D4" s="70">
        <v>100.84</v>
      </c>
      <c r="E4" s="12">
        <v>20</v>
      </c>
      <c r="F4" s="12">
        <v>1</v>
      </c>
      <c r="G4" s="12">
        <v>1</v>
      </c>
      <c r="H4" s="12">
        <v>1</v>
      </c>
      <c r="I4" s="12">
        <v>5</v>
      </c>
      <c r="J4" s="43">
        <f t="shared" si="0"/>
        <v>2016.8000000000002</v>
      </c>
      <c r="K4" s="43">
        <f t="shared" si="1"/>
        <v>100.84</v>
      </c>
      <c r="L4" s="43">
        <f t="shared" si="2"/>
        <v>100.84</v>
      </c>
      <c r="M4" s="43">
        <f t="shared" si="3"/>
        <v>100.84</v>
      </c>
      <c r="N4" s="43">
        <f t="shared" si="4"/>
        <v>504.20000000000005</v>
      </c>
      <c r="O4" s="43">
        <f t="shared" si="5"/>
        <v>2823.5200000000004</v>
      </c>
      <c r="P4" s="71" t="s">
        <v>5097</v>
      </c>
      <c r="Q4" s="71" t="s">
        <v>5098</v>
      </c>
      <c r="R4" s="11" t="s">
        <v>5090</v>
      </c>
      <c r="S4" s="11" t="s">
        <v>5091</v>
      </c>
      <c r="T4" s="11" t="s">
        <v>5092</v>
      </c>
      <c r="U4" s="72">
        <v>4063763077722</v>
      </c>
      <c r="V4" s="73">
        <v>0.22</v>
      </c>
    </row>
    <row r="5" spans="1:22" ht="30" x14ac:dyDescent="0.25">
      <c r="A5" s="11" t="s">
        <v>5099</v>
      </c>
      <c r="B5" s="11" t="s">
        <v>5690</v>
      </c>
      <c r="C5" s="12" t="s">
        <v>2768</v>
      </c>
      <c r="D5" s="70">
        <v>7.74</v>
      </c>
      <c r="E5" s="12">
        <v>20</v>
      </c>
      <c r="F5" s="12">
        <v>1</v>
      </c>
      <c r="G5" s="12">
        <v>1</v>
      </c>
      <c r="H5" s="12">
        <v>1</v>
      </c>
      <c r="I5" s="12">
        <v>10</v>
      </c>
      <c r="J5" s="43">
        <f t="shared" si="0"/>
        <v>154.80000000000001</v>
      </c>
      <c r="K5" s="43">
        <f t="shared" si="1"/>
        <v>7.74</v>
      </c>
      <c r="L5" s="43">
        <f t="shared" si="2"/>
        <v>7.74</v>
      </c>
      <c r="M5" s="43">
        <f t="shared" si="3"/>
        <v>7.74</v>
      </c>
      <c r="N5" s="43">
        <f t="shared" si="4"/>
        <v>77.400000000000006</v>
      </c>
      <c r="O5" s="43">
        <f t="shared" si="5"/>
        <v>255.42000000000004</v>
      </c>
      <c r="P5" s="11" t="s">
        <v>5100</v>
      </c>
      <c r="Q5" s="71" t="s">
        <v>5101</v>
      </c>
      <c r="R5" s="11" t="s">
        <v>5102</v>
      </c>
      <c r="S5" s="11" t="s">
        <v>3156</v>
      </c>
      <c r="T5" s="11" t="s">
        <v>5092</v>
      </c>
      <c r="U5" s="72" t="s">
        <v>5103</v>
      </c>
      <c r="V5" s="73">
        <v>0.22</v>
      </c>
    </row>
    <row r="6" spans="1:22" ht="30" x14ac:dyDescent="0.25">
      <c r="A6" s="11" t="s">
        <v>5099</v>
      </c>
      <c r="B6" s="11" t="s">
        <v>5690</v>
      </c>
      <c r="C6" s="12" t="s">
        <v>2768</v>
      </c>
      <c r="D6" s="70">
        <v>8.07</v>
      </c>
      <c r="E6" s="12">
        <v>20</v>
      </c>
      <c r="F6" s="12">
        <v>1</v>
      </c>
      <c r="G6" s="12">
        <v>1</v>
      </c>
      <c r="H6" s="12">
        <v>1</v>
      </c>
      <c r="I6" s="12"/>
      <c r="J6" s="43">
        <f t="shared" si="0"/>
        <v>161.4</v>
      </c>
      <c r="K6" s="43">
        <f t="shared" si="1"/>
        <v>8.07</v>
      </c>
      <c r="L6" s="43">
        <f t="shared" si="2"/>
        <v>8.07</v>
      </c>
      <c r="M6" s="43">
        <f t="shared" si="3"/>
        <v>8.07</v>
      </c>
      <c r="N6" s="43">
        <f t="shared" si="4"/>
        <v>0</v>
      </c>
      <c r="O6" s="43">
        <f t="shared" si="5"/>
        <v>185.60999999999999</v>
      </c>
      <c r="P6" s="11" t="s">
        <v>5104</v>
      </c>
      <c r="Q6" s="71" t="s">
        <v>5105</v>
      </c>
      <c r="R6" s="11" t="s">
        <v>5102</v>
      </c>
      <c r="S6" s="11" t="s">
        <v>1760</v>
      </c>
      <c r="T6" s="11" t="s">
        <v>5092</v>
      </c>
      <c r="U6" s="72" t="s">
        <v>5106</v>
      </c>
      <c r="V6" s="73">
        <v>0.22</v>
      </c>
    </row>
    <row r="7" spans="1:22" ht="30" x14ac:dyDescent="0.25">
      <c r="A7" s="11" t="s">
        <v>5107</v>
      </c>
      <c r="B7" s="11" t="s">
        <v>5690</v>
      </c>
      <c r="C7" s="12" t="s">
        <v>2768</v>
      </c>
      <c r="D7" s="70">
        <v>53.59</v>
      </c>
      <c r="E7" s="12">
        <v>20</v>
      </c>
      <c r="F7" s="12">
        <v>1</v>
      </c>
      <c r="G7" s="12">
        <v>1</v>
      </c>
      <c r="H7" s="12">
        <v>1</v>
      </c>
      <c r="I7" s="12">
        <v>5</v>
      </c>
      <c r="J7" s="43">
        <f t="shared" si="0"/>
        <v>1071.8000000000002</v>
      </c>
      <c r="K7" s="43">
        <f t="shared" si="1"/>
        <v>53.59</v>
      </c>
      <c r="L7" s="43">
        <f t="shared" si="2"/>
        <v>53.59</v>
      </c>
      <c r="M7" s="43">
        <f t="shared" si="3"/>
        <v>53.59</v>
      </c>
      <c r="N7" s="43">
        <f t="shared" si="4"/>
        <v>267.95000000000005</v>
      </c>
      <c r="O7" s="43">
        <f t="shared" si="5"/>
        <v>1500.52</v>
      </c>
      <c r="P7" s="11" t="s">
        <v>5108</v>
      </c>
      <c r="Q7" s="71" t="s">
        <v>5109</v>
      </c>
      <c r="R7" s="11" t="s">
        <v>5102</v>
      </c>
      <c r="S7" s="11" t="s">
        <v>5110</v>
      </c>
      <c r="T7" s="11" t="s">
        <v>5092</v>
      </c>
      <c r="U7" s="72" t="s">
        <v>5111</v>
      </c>
      <c r="V7" s="73">
        <v>0.22</v>
      </c>
    </row>
    <row r="8" spans="1:22" ht="30" x14ac:dyDescent="0.25">
      <c r="A8" s="11" t="s">
        <v>5099</v>
      </c>
      <c r="B8" s="11" t="s">
        <v>5690</v>
      </c>
      <c r="C8" s="12" t="s">
        <v>2768</v>
      </c>
      <c r="D8" s="70">
        <v>8.24</v>
      </c>
      <c r="E8" s="12">
        <v>20</v>
      </c>
      <c r="F8" s="12">
        <v>1</v>
      </c>
      <c r="G8" s="12">
        <v>1</v>
      </c>
      <c r="H8" s="12">
        <v>1</v>
      </c>
      <c r="I8" s="12">
        <v>10</v>
      </c>
      <c r="J8" s="43">
        <f t="shared" si="0"/>
        <v>164.8</v>
      </c>
      <c r="K8" s="43">
        <f t="shared" si="1"/>
        <v>8.24</v>
      </c>
      <c r="L8" s="43">
        <f t="shared" si="2"/>
        <v>8.24</v>
      </c>
      <c r="M8" s="43">
        <f t="shared" si="3"/>
        <v>8.24</v>
      </c>
      <c r="N8" s="43">
        <f t="shared" si="4"/>
        <v>82.4</v>
      </c>
      <c r="O8" s="43">
        <f t="shared" si="5"/>
        <v>271.92000000000007</v>
      </c>
      <c r="P8" s="11" t="s">
        <v>5112</v>
      </c>
      <c r="Q8" s="71" t="s">
        <v>5113</v>
      </c>
      <c r="R8" s="11" t="s">
        <v>5102</v>
      </c>
      <c r="S8" s="11" t="s">
        <v>1760</v>
      </c>
      <c r="T8" s="11" t="s">
        <v>5092</v>
      </c>
      <c r="U8" s="72" t="s">
        <v>5114</v>
      </c>
      <c r="V8" s="73">
        <v>0.22</v>
      </c>
    </row>
    <row r="9" spans="1:22" ht="30" x14ac:dyDescent="0.25">
      <c r="A9" s="11" t="s">
        <v>5099</v>
      </c>
      <c r="B9" s="11" t="s">
        <v>5690</v>
      </c>
      <c r="C9" s="12" t="s">
        <v>2768</v>
      </c>
      <c r="D9" s="70">
        <v>8.57</v>
      </c>
      <c r="E9" s="12">
        <v>20</v>
      </c>
      <c r="F9" s="12">
        <v>1</v>
      </c>
      <c r="G9" s="12">
        <v>1</v>
      </c>
      <c r="H9" s="12">
        <v>1</v>
      </c>
      <c r="I9" s="12"/>
      <c r="J9" s="43">
        <f t="shared" si="0"/>
        <v>171.4</v>
      </c>
      <c r="K9" s="43">
        <f t="shared" si="1"/>
        <v>8.57</v>
      </c>
      <c r="L9" s="43">
        <f t="shared" si="2"/>
        <v>8.57</v>
      </c>
      <c r="M9" s="43">
        <f t="shared" si="3"/>
        <v>8.57</v>
      </c>
      <c r="N9" s="43">
        <f t="shared" si="4"/>
        <v>0</v>
      </c>
      <c r="O9" s="43">
        <f t="shared" si="5"/>
        <v>197.10999999999999</v>
      </c>
      <c r="P9" s="11" t="s">
        <v>5115</v>
      </c>
      <c r="Q9" s="71" t="s">
        <v>5116</v>
      </c>
      <c r="R9" s="11" t="s">
        <v>5102</v>
      </c>
      <c r="S9" s="11" t="s">
        <v>1760</v>
      </c>
      <c r="T9" s="11" t="s">
        <v>5092</v>
      </c>
      <c r="U9" s="72" t="s">
        <v>5117</v>
      </c>
      <c r="V9" s="73">
        <v>0.22</v>
      </c>
    </row>
    <row r="10" spans="1:22" ht="30" x14ac:dyDescent="0.25">
      <c r="A10" s="11" t="s">
        <v>5099</v>
      </c>
      <c r="B10" s="11" t="s">
        <v>5690</v>
      </c>
      <c r="C10" s="12" t="s">
        <v>2768</v>
      </c>
      <c r="D10" s="70">
        <v>10.84</v>
      </c>
      <c r="E10" s="12">
        <v>20</v>
      </c>
      <c r="F10" s="12">
        <v>1</v>
      </c>
      <c r="G10" s="12">
        <v>1</v>
      </c>
      <c r="H10" s="12">
        <v>1</v>
      </c>
      <c r="I10" s="12"/>
      <c r="J10" s="43">
        <f t="shared" si="0"/>
        <v>216.8</v>
      </c>
      <c r="K10" s="43">
        <f t="shared" si="1"/>
        <v>10.84</v>
      </c>
      <c r="L10" s="43">
        <f t="shared" si="2"/>
        <v>10.84</v>
      </c>
      <c r="M10" s="43">
        <f t="shared" si="3"/>
        <v>10.84</v>
      </c>
      <c r="N10" s="43">
        <f t="shared" si="4"/>
        <v>0</v>
      </c>
      <c r="O10" s="43">
        <f t="shared" si="5"/>
        <v>249.32000000000002</v>
      </c>
      <c r="P10" s="11" t="s">
        <v>5118</v>
      </c>
      <c r="Q10" s="71" t="s">
        <v>5119</v>
      </c>
      <c r="R10" s="11" t="s">
        <v>5102</v>
      </c>
      <c r="S10" s="11" t="s">
        <v>1760</v>
      </c>
      <c r="T10" s="11" t="s">
        <v>5092</v>
      </c>
      <c r="U10" s="72" t="s">
        <v>5120</v>
      </c>
      <c r="V10" s="73">
        <v>0.22</v>
      </c>
    </row>
    <row r="11" spans="1:22" ht="30" x14ac:dyDescent="0.25">
      <c r="A11" s="11" t="s">
        <v>5099</v>
      </c>
      <c r="B11" s="11" t="s">
        <v>5690</v>
      </c>
      <c r="C11" s="12" t="s">
        <v>2768</v>
      </c>
      <c r="D11" s="70">
        <v>7.69</v>
      </c>
      <c r="E11" s="12">
        <v>20</v>
      </c>
      <c r="F11" s="12">
        <v>1</v>
      </c>
      <c r="G11" s="12">
        <v>1</v>
      </c>
      <c r="H11" s="12">
        <v>1</v>
      </c>
      <c r="I11" s="12"/>
      <c r="J11" s="43">
        <f t="shared" si="0"/>
        <v>153.80000000000001</v>
      </c>
      <c r="K11" s="43">
        <f t="shared" si="1"/>
        <v>7.69</v>
      </c>
      <c r="L11" s="43">
        <f t="shared" si="2"/>
        <v>7.69</v>
      </c>
      <c r="M11" s="43">
        <f t="shared" si="3"/>
        <v>7.69</v>
      </c>
      <c r="N11" s="43">
        <f t="shared" si="4"/>
        <v>0</v>
      </c>
      <c r="O11" s="43">
        <f t="shared" si="5"/>
        <v>176.87</v>
      </c>
      <c r="P11" s="11" t="s">
        <v>5121</v>
      </c>
      <c r="Q11" s="71" t="s">
        <v>5122</v>
      </c>
      <c r="R11" s="11" t="s">
        <v>5102</v>
      </c>
      <c r="S11" s="11" t="s">
        <v>1760</v>
      </c>
      <c r="T11" s="11" t="s">
        <v>5092</v>
      </c>
      <c r="U11" s="72" t="s">
        <v>5123</v>
      </c>
      <c r="V11" s="73">
        <v>0.22</v>
      </c>
    </row>
    <row r="12" spans="1:22" x14ac:dyDescent="0.25">
      <c r="A12" s="11" t="s">
        <v>5124</v>
      </c>
      <c r="B12" s="11" t="s">
        <v>5690</v>
      </c>
      <c r="C12" s="12" t="s">
        <v>2768</v>
      </c>
      <c r="D12" s="70">
        <v>262.23</v>
      </c>
      <c r="E12" s="12">
        <v>20</v>
      </c>
      <c r="F12" s="12">
        <v>1</v>
      </c>
      <c r="G12" s="12">
        <v>1</v>
      </c>
      <c r="H12" s="12">
        <v>1</v>
      </c>
      <c r="I12" s="12"/>
      <c r="J12" s="43">
        <f t="shared" si="0"/>
        <v>5244.6</v>
      </c>
      <c r="K12" s="43">
        <f t="shared" si="1"/>
        <v>262.23</v>
      </c>
      <c r="L12" s="43">
        <f t="shared" si="2"/>
        <v>262.23</v>
      </c>
      <c r="M12" s="43">
        <f t="shared" si="3"/>
        <v>262.23</v>
      </c>
      <c r="N12" s="43">
        <f t="shared" si="4"/>
        <v>0</v>
      </c>
      <c r="O12" s="43">
        <f t="shared" si="5"/>
        <v>6031.2899999999991</v>
      </c>
      <c r="P12" s="93"/>
      <c r="Q12" s="93"/>
      <c r="R12" s="93"/>
      <c r="S12" s="93"/>
      <c r="T12" s="93"/>
      <c r="U12" s="72" t="s">
        <v>5123</v>
      </c>
      <c r="V12" s="73">
        <v>0.22</v>
      </c>
    </row>
    <row r="13" spans="1:22" ht="30" x14ac:dyDescent="0.25">
      <c r="A13" s="11" t="s">
        <v>5125</v>
      </c>
      <c r="B13" s="11" t="s">
        <v>5690</v>
      </c>
      <c r="C13" s="12" t="s">
        <v>2768</v>
      </c>
      <c r="D13" s="70">
        <v>422</v>
      </c>
      <c r="E13" s="12">
        <v>20</v>
      </c>
      <c r="F13" s="12">
        <v>1</v>
      </c>
      <c r="G13" s="12">
        <v>1</v>
      </c>
      <c r="H13" s="12">
        <v>1</v>
      </c>
      <c r="I13" s="12"/>
      <c r="J13" s="43">
        <f t="shared" si="0"/>
        <v>8440</v>
      </c>
      <c r="K13" s="43">
        <f t="shared" si="1"/>
        <v>422</v>
      </c>
      <c r="L13" s="43">
        <f t="shared" si="2"/>
        <v>422</v>
      </c>
      <c r="M13" s="43">
        <f t="shared" si="3"/>
        <v>422</v>
      </c>
      <c r="N13" s="43">
        <f t="shared" si="4"/>
        <v>0</v>
      </c>
      <c r="O13" s="43">
        <f t="shared" si="5"/>
        <v>9706</v>
      </c>
      <c r="P13" s="71" t="s">
        <v>5126</v>
      </c>
      <c r="Q13" s="71" t="s">
        <v>5127</v>
      </c>
      <c r="R13" s="11" t="s">
        <v>5090</v>
      </c>
      <c r="S13" s="11" t="s">
        <v>5128</v>
      </c>
      <c r="T13" s="11" t="s">
        <v>5092</v>
      </c>
      <c r="U13" s="72" t="s">
        <v>5123</v>
      </c>
      <c r="V13" s="73">
        <v>0.22</v>
      </c>
    </row>
    <row r="14" spans="1:22" x14ac:dyDescent="0.25">
      <c r="A14" s="11" t="s">
        <v>5129</v>
      </c>
      <c r="B14" s="11" t="s">
        <v>2770</v>
      </c>
      <c r="C14" s="12" t="s">
        <v>2768</v>
      </c>
      <c r="D14" s="79">
        <v>86.116100000000003</v>
      </c>
      <c r="E14" s="12">
        <v>20</v>
      </c>
      <c r="F14" s="12">
        <v>1</v>
      </c>
      <c r="G14" s="12">
        <v>4</v>
      </c>
      <c r="H14" s="12">
        <v>1</v>
      </c>
      <c r="I14" s="12">
        <v>4</v>
      </c>
      <c r="J14" s="43">
        <f t="shared" ref="J14:J66" si="6">D14*E14</f>
        <v>1722.3220000000001</v>
      </c>
      <c r="K14" s="43">
        <f t="shared" ref="K14:K66" si="7">D14*F14</f>
        <v>86.116100000000003</v>
      </c>
      <c r="L14" s="43">
        <f t="shared" ref="L14:L66" si="8">D14*G14</f>
        <v>344.46440000000001</v>
      </c>
      <c r="M14" s="43">
        <f t="shared" ref="M14:M66" si="9">D14*H14</f>
        <v>86.116100000000003</v>
      </c>
      <c r="N14" s="43">
        <f t="shared" ref="N14:N66" si="10">D14*I14</f>
        <v>344.46440000000001</v>
      </c>
      <c r="O14" s="43">
        <f t="shared" ref="O14:O60" si="11">SUM(J14:N14)</f>
        <v>2583.4830000000002</v>
      </c>
      <c r="P14" s="76" t="s">
        <v>5691</v>
      </c>
      <c r="Q14" s="76" t="s">
        <v>5130</v>
      </c>
      <c r="R14" s="77" t="s">
        <v>2773</v>
      </c>
      <c r="S14" s="77" t="s">
        <v>1760</v>
      </c>
      <c r="T14" s="77" t="s">
        <v>5692</v>
      </c>
      <c r="U14" s="72" t="s">
        <v>5123</v>
      </c>
      <c r="V14" s="73">
        <v>0.22</v>
      </c>
    </row>
    <row r="15" spans="1:22" x14ac:dyDescent="0.25">
      <c r="A15" s="11" t="s">
        <v>5129</v>
      </c>
      <c r="B15" s="11" t="s">
        <v>2770</v>
      </c>
      <c r="C15" s="12" t="s">
        <v>2768</v>
      </c>
      <c r="D15" s="79">
        <v>90.674099999999996</v>
      </c>
      <c r="E15" s="12">
        <v>20</v>
      </c>
      <c r="F15" s="12">
        <v>1</v>
      </c>
      <c r="G15" s="12">
        <v>4</v>
      </c>
      <c r="H15" s="12">
        <v>1</v>
      </c>
      <c r="I15" s="12">
        <v>30</v>
      </c>
      <c r="J15" s="43">
        <f t="shared" si="6"/>
        <v>1813.482</v>
      </c>
      <c r="K15" s="43">
        <f t="shared" si="7"/>
        <v>90.674099999999996</v>
      </c>
      <c r="L15" s="43">
        <f t="shared" si="8"/>
        <v>362.69639999999998</v>
      </c>
      <c r="M15" s="43">
        <f t="shared" si="9"/>
        <v>90.674099999999996</v>
      </c>
      <c r="N15" s="43">
        <f t="shared" si="10"/>
        <v>2720.223</v>
      </c>
      <c r="O15" s="93"/>
      <c r="P15" s="93" t="s">
        <v>7256</v>
      </c>
      <c r="Q15" s="93"/>
      <c r="R15" s="93"/>
      <c r="S15" s="93"/>
      <c r="T15" s="93">
        <v>4250676700797</v>
      </c>
      <c r="U15" s="72" t="s">
        <v>5123</v>
      </c>
      <c r="V15" s="73">
        <v>0.22</v>
      </c>
    </row>
    <row r="16" spans="1:22" x14ac:dyDescent="0.25">
      <c r="A16" s="11" t="s">
        <v>5129</v>
      </c>
      <c r="B16" s="11" t="s">
        <v>2770</v>
      </c>
      <c r="C16" s="12" t="s">
        <v>2768</v>
      </c>
      <c r="D16" s="79">
        <v>86.116100000000003</v>
      </c>
      <c r="E16" s="12">
        <v>20</v>
      </c>
      <c r="F16" s="12">
        <v>1</v>
      </c>
      <c r="G16" s="12">
        <v>4</v>
      </c>
      <c r="H16" s="12">
        <v>1</v>
      </c>
      <c r="I16" s="12"/>
      <c r="J16" s="43">
        <f t="shared" si="6"/>
        <v>1722.3220000000001</v>
      </c>
      <c r="K16" s="43">
        <f t="shared" si="7"/>
        <v>86.116100000000003</v>
      </c>
      <c r="L16" s="43">
        <f t="shared" si="8"/>
        <v>344.46440000000001</v>
      </c>
      <c r="M16" s="43">
        <f t="shared" si="9"/>
        <v>86.116100000000003</v>
      </c>
      <c r="N16" s="43">
        <f t="shared" si="10"/>
        <v>0</v>
      </c>
      <c r="O16" s="93"/>
      <c r="P16" s="93"/>
      <c r="Q16" s="93"/>
      <c r="R16" s="93"/>
      <c r="S16" s="93"/>
      <c r="T16" s="93"/>
      <c r="U16" s="72" t="s">
        <v>5123</v>
      </c>
      <c r="V16" s="73">
        <v>0.22</v>
      </c>
    </row>
    <row r="17" spans="1:22" x14ac:dyDescent="0.25">
      <c r="A17" s="11" t="s">
        <v>5132</v>
      </c>
      <c r="B17" s="11" t="s">
        <v>5690</v>
      </c>
      <c r="C17" s="12" t="s">
        <v>2768</v>
      </c>
      <c r="D17" s="70">
        <v>130.81</v>
      </c>
      <c r="E17" s="12">
        <v>20</v>
      </c>
      <c r="F17" s="12">
        <v>1</v>
      </c>
      <c r="G17" s="12">
        <v>1</v>
      </c>
      <c r="H17" s="12">
        <v>1</v>
      </c>
      <c r="I17" s="12">
        <v>15</v>
      </c>
      <c r="J17" s="43">
        <f>D17*E17</f>
        <v>2616.1999999999998</v>
      </c>
      <c r="K17" s="43">
        <f>D17*F17</f>
        <v>130.81</v>
      </c>
      <c r="L17" s="43">
        <f>D17*G17</f>
        <v>130.81</v>
      </c>
      <c r="M17" s="43">
        <f>D17*H17</f>
        <v>130.81</v>
      </c>
      <c r="N17" s="43">
        <f>D17*I17</f>
        <v>1962.15</v>
      </c>
      <c r="O17" s="43">
        <f t="shared" ref="O17" si="12">SUM(J17:N17)</f>
        <v>4970.78</v>
      </c>
      <c r="P17" s="93"/>
      <c r="Q17" s="93"/>
      <c r="R17" s="93"/>
      <c r="S17" s="93"/>
      <c r="T17" s="93"/>
      <c r="U17" s="72" t="s">
        <v>5123</v>
      </c>
      <c r="V17" s="73">
        <v>0.22</v>
      </c>
    </row>
    <row r="18" spans="1:22" x14ac:dyDescent="0.25">
      <c r="A18" s="11" t="s">
        <v>5129</v>
      </c>
      <c r="B18" s="11" t="s">
        <v>2770</v>
      </c>
      <c r="C18" s="12" t="s">
        <v>2768</v>
      </c>
      <c r="D18" s="79">
        <v>90.674099999999996</v>
      </c>
      <c r="E18" s="12">
        <v>20</v>
      </c>
      <c r="F18" s="12">
        <v>1</v>
      </c>
      <c r="G18" s="12">
        <v>4</v>
      </c>
      <c r="H18" s="12">
        <v>1</v>
      </c>
      <c r="I18" s="12">
        <v>10</v>
      </c>
      <c r="J18" s="43">
        <f t="shared" si="6"/>
        <v>1813.482</v>
      </c>
      <c r="K18" s="43">
        <f t="shared" si="7"/>
        <v>90.674099999999996</v>
      </c>
      <c r="L18" s="43">
        <f t="shared" si="8"/>
        <v>362.69639999999998</v>
      </c>
      <c r="M18" s="43">
        <f t="shared" si="9"/>
        <v>90.674099999999996</v>
      </c>
      <c r="N18" s="43">
        <f t="shared" si="10"/>
        <v>906.74099999999999</v>
      </c>
      <c r="O18" s="43">
        <f t="shared" si="11"/>
        <v>3264.2676000000001</v>
      </c>
      <c r="P18" s="76" t="s">
        <v>5695</v>
      </c>
      <c r="Q18" s="76" t="s">
        <v>5133</v>
      </c>
      <c r="R18" s="77" t="s">
        <v>2773</v>
      </c>
      <c r="S18" s="77" t="s">
        <v>1760</v>
      </c>
      <c r="T18" s="77" t="s">
        <v>5696</v>
      </c>
      <c r="U18" s="78">
        <v>4038653043125</v>
      </c>
      <c r="V18" s="73">
        <v>0.22</v>
      </c>
    </row>
    <row r="19" spans="1:22" ht="30" x14ac:dyDescent="0.25">
      <c r="A19" s="11" t="s">
        <v>5134</v>
      </c>
      <c r="B19" s="11" t="s">
        <v>5690</v>
      </c>
      <c r="C19" s="12" t="s">
        <v>2768</v>
      </c>
      <c r="D19" s="70">
        <v>121</v>
      </c>
      <c r="E19" s="12">
        <v>20</v>
      </c>
      <c r="F19" s="12">
        <v>1</v>
      </c>
      <c r="G19" s="12">
        <v>2</v>
      </c>
      <c r="H19" s="12">
        <v>1</v>
      </c>
      <c r="I19" s="12">
        <v>16</v>
      </c>
      <c r="J19" s="43">
        <f t="shared" si="6"/>
        <v>2420</v>
      </c>
      <c r="K19" s="43">
        <f t="shared" si="7"/>
        <v>121</v>
      </c>
      <c r="L19" s="43">
        <f t="shared" si="8"/>
        <v>242</v>
      </c>
      <c r="M19" s="43">
        <f t="shared" si="9"/>
        <v>121</v>
      </c>
      <c r="N19" s="43">
        <f t="shared" si="10"/>
        <v>1936</v>
      </c>
      <c r="O19" s="43">
        <f t="shared" ref="O19:O53" si="13">SUM(J19:N19)</f>
        <v>4840</v>
      </c>
      <c r="P19" s="11" t="s">
        <v>5135</v>
      </c>
      <c r="Q19" s="71" t="s">
        <v>5136</v>
      </c>
      <c r="R19" s="11" t="s">
        <v>5102</v>
      </c>
      <c r="S19" s="11" t="s">
        <v>1760</v>
      </c>
      <c r="T19" s="11" t="s">
        <v>5092</v>
      </c>
      <c r="U19" s="72" t="s">
        <v>5137</v>
      </c>
      <c r="V19" s="73">
        <v>0.22</v>
      </c>
    </row>
    <row r="20" spans="1:22" ht="28.9" customHeight="1" x14ac:dyDescent="0.25">
      <c r="A20" s="11" t="s">
        <v>5132</v>
      </c>
      <c r="B20" s="11" t="s">
        <v>5690</v>
      </c>
      <c r="C20" s="12" t="s">
        <v>2768</v>
      </c>
      <c r="D20" s="70">
        <v>130</v>
      </c>
      <c r="E20" s="12">
        <v>20</v>
      </c>
      <c r="F20" s="12">
        <v>1</v>
      </c>
      <c r="G20" s="12">
        <v>2</v>
      </c>
      <c r="H20" s="12">
        <v>1</v>
      </c>
      <c r="I20" s="94">
        <f>I2+I3+I4+I5+I6+I7+I8+I9+I10+I12+I13+I15+I16+I17+I18+I19</f>
        <v>101</v>
      </c>
      <c r="J20" s="43">
        <f t="shared" si="6"/>
        <v>2600</v>
      </c>
      <c r="K20" s="43">
        <f t="shared" si="7"/>
        <v>130</v>
      </c>
      <c r="L20" s="43">
        <f t="shared" si="8"/>
        <v>260</v>
      </c>
      <c r="M20" s="43">
        <f t="shared" si="9"/>
        <v>130</v>
      </c>
      <c r="N20" s="43">
        <f t="shared" si="10"/>
        <v>13130</v>
      </c>
      <c r="O20" s="43">
        <f t="shared" si="13"/>
        <v>16250</v>
      </c>
      <c r="P20" s="11" t="s">
        <v>5138</v>
      </c>
      <c r="Q20" s="71" t="s">
        <v>5139</v>
      </c>
      <c r="R20" s="11" t="s">
        <v>5102</v>
      </c>
      <c r="S20" s="11" t="s">
        <v>1760</v>
      </c>
      <c r="T20" s="11" t="s">
        <v>5092</v>
      </c>
      <c r="U20" s="72" t="s">
        <v>5140</v>
      </c>
      <c r="V20" s="73">
        <v>0.22</v>
      </c>
    </row>
    <row r="21" spans="1:22" ht="30" x14ac:dyDescent="0.25">
      <c r="A21" s="11" t="s">
        <v>5134</v>
      </c>
      <c r="B21" s="11" t="s">
        <v>5690</v>
      </c>
      <c r="C21" s="12" t="s">
        <v>2768</v>
      </c>
      <c r="D21" s="70">
        <v>121.71</v>
      </c>
      <c r="E21" s="12">
        <v>20</v>
      </c>
      <c r="F21" s="12">
        <v>1</v>
      </c>
      <c r="G21" s="12">
        <v>2</v>
      </c>
      <c r="H21" s="12">
        <v>1</v>
      </c>
      <c r="I21" s="12">
        <v>4</v>
      </c>
      <c r="J21" s="43">
        <f t="shared" si="6"/>
        <v>2434.1999999999998</v>
      </c>
      <c r="K21" s="43">
        <f t="shared" si="7"/>
        <v>121.71</v>
      </c>
      <c r="L21" s="43">
        <f t="shared" si="8"/>
        <v>243.42</v>
      </c>
      <c r="M21" s="43">
        <f t="shared" si="9"/>
        <v>121.71</v>
      </c>
      <c r="N21" s="43">
        <f t="shared" si="10"/>
        <v>486.84</v>
      </c>
      <c r="O21" s="43">
        <f t="shared" si="13"/>
        <v>3407.88</v>
      </c>
      <c r="P21" s="11" t="s">
        <v>5141</v>
      </c>
      <c r="Q21" s="71" t="s">
        <v>5142</v>
      </c>
      <c r="R21" s="11" t="s">
        <v>5102</v>
      </c>
      <c r="S21" s="11" t="s">
        <v>1760</v>
      </c>
      <c r="T21" s="11" t="s">
        <v>5092</v>
      </c>
      <c r="U21" s="72" t="s">
        <v>5143</v>
      </c>
      <c r="V21" s="73">
        <v>0.22</v>
      </c>
    </row>
    <row r="22" spans="1:22" ht="30" x14ac:dyDescent="0.25">
      <c r="A22" s="11" t="s">
        <v>5134</v>
      </c>
      <c r="B22" s="11" t="s">
        <v>5690</v>
      </c>
      <c r="C22" s="12" t="s">
        <v>2768</v>
      </c>
      <c r="D22" s="70">
        <v>121.71</v>
      </c>
      <c r="E22" s="12">
        <v>20</v>
      </c>
      <c r="F22" s="12">
        <v>1</v>
      </c>
      <c r="G22" s="12">
        <v>2</v>
      </c>
      <c r="H22" s="12">
        <v>1</v>
      </c>
      <c r="I22" s="12">
        <v>6</v>
      </c>
      <c r="J22" s="43">
        <f t="shared" si="6"/>
        <v>2434.1999999999998</v>
      </c>
      <c r="K22" s="43">
        <f t="shared" si="7"/>
        <v>121.71</v>
      </c>
      <c r="L22" s="43">
        <f t="shared" si="8"/>
        <v>243.42</v>
      </c>
      <c r="M22" s="43">
        <f t="shared" si="9"/>
        <v>121.71</v>
      </c>
      <c r="N22" s="43">
        <f t="shared" si="10"/>
        <v>730.26</v>
      </c>
      <c r="O22" s="43">
        <f t="shared" si="13"/>
        <v>3651.3</v>
      </c>
      <c r="P22" s="11" t="s">
        <v>5144</v>
      </c>
      <c r="Q22" s="71" t="s">
        <v>5145</v>
      </c>
      <c r="R22" s="11" t="s">
        <v>5102</v>
      </c>
      <c r="S22" s="11" t="s">
        <v>1760</v>
      </c>
      <c r="T22" s="11" t="s">
        <v>5092</v>
      </c>
      <c r="U22" s="72" t="s">
        <v>5146</v>
      </c>
      <c r="V22" s="73">
        <v>0.22</v>
      </c>
    </row>
    <row r="23" spans="1:22" ht="30" x14ac:dyDescent="0.25">
      <c r="A23" s="11" t="s">
        <v>5132</v>
      </c>
      <c r="B23" s="11" t="s">
        <v>5690</v>
      </c>
      <c r="C23" s="12" t="s">
        <v>2768</v>
      </c>
      <c r="D23" s="70">
        <v>130.81</v>
      </c>
      <c r="E23" s="12">
        <v>20</v>
      </c>
      <c r="F23" s="12">
        <v>1</v>
      </c>
      <c r="G23" s="12">
        <v>2</v>
      </c>
      <c r="H23" s="12">
        <v>1</v>
      </c>
      <c r="I23" s="12">
        <v>4</v>
      </c>
      <c r="J23" s="43">
        <f t="shared" si="6"/>
        <v>2616.1999999999998</v>
      </c>
      <c r="K23" s="43">
        <f t="shared" si="7"/>
        <v>130.81</v>
      </c>
      <c r="L23" s="43">
        <f t="shared" si="8"/>
        <v>261.62</v>
      </c>
      <c r="M23" s="43">
        <f t="shared" si="9"/>
        <v>130.81</v>
      </c>
      <c r="N23" s="43">
        <f t="shared" si="10"/>
        <v>523.24</v>
      </c>
      <c r="O23" s="43">
        <f t="shared" si="13"/>
        <v>3662.6799999999994</v>
      </c>
      <c r="P23" s="11" t="s">
        <v>5147</v>
      </c>
      <c r="Q23" s="71" t="s">
        <v>5148</v>
      </c>
      <c r="R23" s="11" t="s">
        <v>5102</v>
      </c>
      <c r="S23" s="11" t="s">
        <v>1760</v>
      </c>
      <c r="T23" s="11" t="s">
        <v>5092</v>
      </c>
      <c r="U23" s="72" t="s">
        <v>5149</v>
      </c>
      <c r="V23" s="73">
        <v>0.22</v>
      </c>
    </row>
    <row r="24" spans="1:22" ht="30" x14ac:dyDescent="0.25">
      <c r="A24" s="11" t="s">
        <v>5150</v>
      </c>
      <c r="B24" s="11" t="s">
        <v>5690</v>
      </c>
      <c r="C24" s="12" t="s">
        <v>2768</v>
      </c>
      <c r="D24" s="70">
        <v>71.64</v>
      </c>
      <c r="E24" s="12">
        <v>20</v>
      </c>
      <c r="F24" s="12">
        <v>1</v>
      </c>
      <c r="G24" s="12">
        <v>2</v>
      </c>
      <c r="H24" s="12">
        <v>1</v>
      </c>
      <c r="I24" s="12">
        <v>4</v>
      </c>
      <c r="J24" s="43">
        <f t="shared" si="6"/>
        <v>1432.8</v>
      </c>
      <c r="K24" s="43">
        <f t="shared" si="7"/>
        <v>71.64</v>
      </c>
      <c r="L24" s="43">
        <f t="shared" si="8"/>
        <v>143.28</v>
      </c>
      <c r="M24" s="43">
        <f t="shared" si="9"/>
        <v>71.64</v>
      </c>
      <c r="N24" s="43">
        <f t="shared" si="10"/>
        <v>286.56</v>
      </c>
      <c r="O24" s="43">
        <f t="shared" si="13"/>
        <v>2005.92</v>
      </c>
      <c r="P24" s="11" t="s">
        <v>5151</v>
      </c>
      <c r="Q24" s="71" t="s">
        <v>5152</v>
      </c>
      <c r="R24" s="11" t="s">
        <v>5102</v>
      </c>
      <c r="S24" s="11" t="s">
        <v>1760</v>
      </c>
      <c r="T24" s="11" t="s">
        <v>5092</v>
      </c>
      <c r="U24" s="72" t="s">
        <v>5153</v>
      </c>
      <c r="V24" s="73">
        <v>0.22</v>
      </c>
    </row>
    <row r="25" spans="1:22" ht="30" x14ac:dyDescent="0.25">
      <c r="A25" s="11" t="s">
        <v>5154</v>
      </c>
      <c r="B25" s="11" t="s">
        <v>5690</v>
      </c>
      <c r="C25" s="12" t="s">
        <v>2768</v>
      </c>
      <c r="D25" s="70">
        <v>492.72</v>
      </c>
      <c r="E25" s="12">
        <v>20</v>
      </c>
      <c r="F25" s="12">
        <v>1</v>
      </c>
      <c r="G25" s="12">
        <v>1</v>
      </c>
      <c r="H25" s="12">
        <v>1</v>
      </c>
      <c r="I25" s="12"/>
      <c r="J25" s="43">
        <f t="shared" si="6"/>
        <v>9854.4000000000015</v>
      </c>
      <c r="K25" s="43">
        <f t="shared" si="7"/>
        <v>492.72</v>
      </c>
      <c r="L25" s="43">
        <f t="shared" si="8"/>
        <v>492.72</v>
      </c>
      <c r="M25" s="43">
        <f t="shared" si="9"/>
        <v>492.72</v>
      </c>
      <c r="N25" s="43">
        <f t="shared" si="10"/>
        <v>0</v>
      </c>
      <c r="O25" s="43">
        <f t="shared" si="13"/>
        <v>11332.56</v>
      </c>
      <c r="P25" s="71" t="s">
        <v>5155</v>
      </c>
      <c r="Q25" s="71" t="s">
        <v>5156</v>
      </c>
      <c r="R25" s="11" t="s">
        <v>5090</v>
      </c>
      <c r="S25" s="11" t="s">
        <v>3146</v>
      </c>
      <c r="T25" s="11" t="s">
        <v>5092</v>
      </c>
      <c r="U25" s="72">
        <v>4063763020438</v>
      </c>
      <c r="V25" s="73">
        <v>0.22</v>
      </c>
    </row>
    <row r="26" spans="1:22" ht="30" x14ac:dyDescent="0.25">
      <c r="A26" s="11" t="s">
        <v>5157</v>
      </c>
      <c r="B26" s="11" t="s">
        <v>5690</v>
      </c>
      <c r="C26" s="12" t="s">
        <v>2768</v>
      </c>
      <c r="D26" s="70">
        <v>107.16</v>
      </c>
      <c r="E26" s="12">
        <v>20</v>
      </c>
      <c r="F26" s="12">
        <v>1</v>
      </c>
      <c r="G26" s="12">
        <v>1</v>
      </c>
      <c r="H26" s="12">
        <v>1</v>
      </c>
      <c r="I26" s="12"/>
      <c r="J26" s="43">
        <f t="shared" si="6"/>
        <v>2143.1999999999998</v>
      </c>
      <c r="K26" s="43">
        <f t="shared" si="7"/>
        <v>107.16</v>
      </c>
      <c r="L26" s="43">
        <f t="shared" si="8"/>
        <v>107.16</v>
      </c>
      <c r="M26" s="43">
        <f t="shared" si="9"/>
        <v>107.16</v>
      </c>
      <c r="N26" s="43">
        <f t="shared" si="10"/>
        <v>0</v>
      </c>
      <c r="O26" s="43">
        <f t="shared" si="13"/>
        <v>2464.6799999999994</v>
      </c>
      <c r="P26" s="11" t="s">
        <v>5158</v>
      </c>
      <c r="Q26" s="71" t="s">
        <v>5159</v>
      </c>
      <c r="R26" s="11" t="s">
        <v>5102</v>
      </c>
      <c r="S26" s="11" t="s">
        <v>3146</v>
      </c>
      <c r="T26" s="11" t="s">
        <v>5092</v>
      </c>
      <c r="U26" s="72" t="s">
        <v>5160</v>
      </c>
      <c r="V26" s="73">
        <v>0.22</v>
      </c>
    </row>
    <row r="27" spans="1:22" ht="30" x14ac:dyDescent="0.25">
      <c r="A27" s="11" t="s">
        <v>5161</v>
      </c>
      <c r="B27" s="11" t="s">
        <v>5690</v>
      </c>
      <c r="C27" s="12" t="s">
        <v>2768</v>
      </c>
      <c r="D27" s="70">
        <v>102.96</v>
      </c>
      <c r="E27" s="12">
        <v>20</v>
      </c>
      <c r="F27" s="12">
        <v>1</v>
      </c>
      <c r="G27" s="12">
        <v>1</v>
      </c>
      <c r="H27" s="12">
        <v>1</v>
      </c>
      <c r="I27" s="12"/>
      <c r="J27" s="43">
        <f t="shared" si="6"/>
        <v>2059.1999999999998</v>
      </c>
      <c r="K27" s="43">
        <f t="shared" si="7"/>
        <v>102.96</v>
      </c>
      <c r="L27" s="43">
        <f t="shared" si="8"/>
        <v>102.96</v>
      </c>
      <c r="M27" s="43">
        <f t="shared" si="9"/>
        <v>102.96</v>
      </c>
      <c r="N27" s="43">
        <f t="shared" si="10"/>
        <v>0</v>
      </c>
      <c r="O27" s="43">
        <f t="shared" si="13"/>
        <v>2368.08</v>
      </c>
      <c r="P27" s="11" t="s">
        <v>5162</v>
      </c>
      <c r="Q27" s="71" t="s">
        <v>5163</v>
      </c>
      <c r="R27" s="11" t="s">
        <v>5102</v>
      </c>
      <c r="S27" s="11" t="s">
        <v>3146</v>
      </c>
      <c r="T27" s="11" t="s">
        <v>5092</v>
      </c>
      <c r="U27" s="72" t="s">
        <v>5164</v>
      </c>
      <c r="V27" s="73">
        <v>0.22</v>
      </c>
    </row>
    <row r="28" spans="1:22" ht="30" x14ac:dyDescent="0.25">
      <c r="A28" s="11" t="s">
        <v>5165</v>
      </c>
      <c r="B28" s="11" t="s">
        <v>5690</v>
      </c>
      <c r="C28" s="12" t="s">
        <v>2768</v>
      </c>
      <c r="D28" s="70">
        <v>647</v>
      </c>
      <c r="E28" s="12">
        <v>20</v>
      </c>
      <c r="F28" s="12">
        <v>1</v>
      </c>
      <c r="G28" s="12">
        <v>1</v>
      </c>
      <c r="H28" s="12">
        <v>1</v>
      </c>
      <c r="I28" s="12"/>
      <c r="J28" s="43">
        <f t="shared" si="6"/>
        <v>12940</v>
      </c>
      <c r="K28" s="43">
        <f t="shared" si="7"/>
        <v>647</v>
      </c>
      <c r="L28" s="43">
        <f t="shared" si="8"/>
        <v>647</v>
      </c>
      <c r="M28" s="43">
        <f t="shared" si="9"/>
        <v>647</v>
      </c>
      <c r="N28" s="43">
        <f t="shared" si="10"/>
        <v>0</v>
      </c>
      <c r="O28" s="43">
        <f t="shared" si="13"/>
        <v>14881</v>
      </c>
      <c r="P28" s="71" t="s">
        <v>5166</v>
      </c>
      <c r="Q28" s="71" t="s">
        <v>5167</v>
      </c>
      <c r="R28" s="11" t="s">
        <v>5090</v>
      </c>
      <c r="S28" s="11" t="s">
        <v>5168</v>
      </c>
      <c r="T28" s="11" t="s">
        <v>5092</v>
      </c>
      <c r="U28" s="72">
        <v>4063763020001</v>
      </c>
      <c r="V28" s="73">
        <v>0.22</v>
      </c>
    </row>
    <row r="29" spans="1:22" ht="30" x14ac:dyDescent="0.25">
      <c r="A29" s="11" t="s">
        <v>5169</v>
      </c>
      <c r="B29" s="11" t="s">
        <v>5690</v>
      </c>
      <c r="C29" s="12" t="s">
        <v>2768</v>
      </c>
      <c r="D29" s="70">
        <v>360.72</v>
      </c>
      <c r="E29" s="12">
        <v>20</v>
      </c>
      <c r="F29" s="12">
        <v>1</v>
      </c>
      <c r="G29" s="12">
        <v>1</v>
      </c>
      <c r="H29" s="12">
        <v>1</v>
      </c>
      <c r="I29" s="12"/>
      <c r="J29" s="43">
        <f t="shared" si="6"/>
        <v>7214.4000000000005</v>
      </c>
      <c r="K29" s="43">
        <f t="shared" si="7"/>
        <v>360.72</v>
      </c>
      <c r="L29" s="43">
        <f t="shared" si="8"/>
        <v>360.72</v>
      </c>
      <c r="M29" s="43">
        <f t="shared" si="9"/>
        <v>360.72</v>
      </c>
      <c r="N29" s="43">
        <f t="shared" si="10"/>
        <v>0</v>
      </c>
      <c r="O29" s="43">
        <f t="shared" si="13"/>
        <v>8296.5600000000013</v>
      </c>
      <c r="P29" s="11" t="s">
        <v>5170</v>
      </c>
      <c r="Q29" s="71" t="s">
        <v>5171</v>
      </c>
      <c r="R29" s="11" t="s">
        <v>5102</v>
      </c>
      <c r="S29" s="11" t="s">
        <v>5168</v>
      </c>
      <c r="T29" s="11" t="s">
        <v>5092</v>
      </c>
      <c r="U29" s="72" t="s">
        <v>5172</v>
      </c>
      <c r="V29" s="73">
        <v>0.22</v>
      </c>
    </row>
    <row r="30" spans="1:22" ht="30" x14ac:dyDescent="0.25">
      <c r="A30" s="11" t="s">
        <v>5173</v>
      </c>
      <c r="B30" s="11" t="s">
        <v>5690</v>
      </c>
      <c r="C30" s="12" t="s">
        <v>2768</v>
      </c>
      <c r="D30" s="70">
        <v>247</v>
      </c>
      <c r="E30" s="12">
        <v>20</v>
      </c>
      <c r="F30" s="12">
        <v>1</v>
      </c>
      <c r="G30" s="12">
        <v>2</v>
      </c>
      <c r="H30" s="12">
        <v>1</v>
      </c>
      <c r="I30" s="12"/>
      <c r="J30" s="43">
        <f t="shared" si="6"/>
        <v>4940</v>
      </c>
      <c r="K30" s="43">
        <f t="shared" si="7"/>
        <v>247</v>
      </c>
      <c r="L30" s="43">
        <f t="shared" si="8"/>
        <v>494</v>
      </c>
      <c r="M30" s="43">
        <f t="shared" si="9"/>
        <v>247</v>
      </c>
      <c r="N30" s="43">
        <f t="shared" si="10"/>
        <v>0</v>
      </c>
      <c r="O30" s="43">
        <f t="shared" si="13"/>
        <v>5928</v>
      </c>
      <c r="P30" s="71" t="s">
        <v>5174</v>
      </c>
      <c r="Q30" s="71" t="s">
        <v>5175</v>
      </c>
      <c r="R30" s="11" t="s">
        <v>5090</v>
      </c>
      <c r="S30" s="11" t="s">
        <v>5176</v>
      </c>
      <c r="T30" s="11" t="s">
        <v>5092</v>
      </c>
      <c r="U30" s="72">
        <v>4063763078637</v>
      </c>
      <c r="V30" s="73">
        <v>0.22</v>
      </c>
    </row>
    <row r="31" spans="1:22" ht="30" x14ac:dyDescent="0.25">
      <c r="A31" s="11" t="s">
        <v>5177</v>
      </c>
      <c r="B31" s="11" t="s">
        <v>5690</v>
      </c>
      <c r="C31" s="12" t="s">
        <v>2768</v>
      </c>
      <c r="D31" s="70">
        <v>251.83</v>
      </c>
      <c r="E31" s="12">
        <v>20</v>
      </c>
      <c r="F31" s="12">
        <v>1</v>
      </c>
      <c r="G31" s="12">
        <v>6</v>
      </c>
      <c r="H31" s="12">
        <v>1</v>
      </c>
      <c r="I31" s="12"/>
      <c r="J31" s="43">
        <f t="shared" si="6"/>
        <v>5036.6000000000004</v>
      </c>
      <c r="K31" s="43">
        <f t="shared" si="7"/>
        <v>251.83</v>
      </c>
      <c r="L31" s="43">
        <f t="shared" si="8"/>
        <v>1510.98</v>
      </c>
      <c r="M31" s="43">
        <f t="shared" si="9"/>
        <v>251.83</v>
      </c>
      <c r="N31" s="43">
        <f t="shared" si="10"/>
        <v>0</v>
      </c>
      <c r="O31" s="43">
        <f t="shared" si="13"/>
        <v>7051.24</v>
      </c>
      <c r="P31" s="71" t="s">
        <v>5178</v>
      </c>
      <c r="Q31" s="71" t="s">
        <v>5179</v>
      </c>
      <c r="R31" s="11" t="s">
        <v>5090</v>
      </c>
      <c r="S31" s="11" t="s">
        <v>5176</v>
      </c>
      <c r="T31" s="11" t="s">
        <v>5092</v>
      </c>
      <c r="U31" s="72">
        <v>4063763078644</v>
      </c>
      <c r="V31" s="73">
        <v>0.22</v>
      </c>
    </row>
    <row r="32" spans="1:22" ht="30" x14ac:dyDescent="0.25">
      <c r="A32" s="11" t="s">
        <v>5180</v>
      </c>
      <c r="B32" s="11" t="s">
        <v>5690</v>
      </c>
      <c r="C32" s="12" t="s">
        <v>2768</v>
      </c>
      <c r="D32" s="70">
        <v>257</v>
      </c>
      <c r="E32" s="12">
        <v>20</v>
      </c>
      <c r="F32" s="12">
        <v>1</v>
      </c>
      <c r="G32" s="12">
        <v>1</v>
      </c>
      <c r="H32" s="12">
        <v>1</v>
      </c>
      <c r="I32" s="12">
        <v>4</v>
      </c>
      <c r="J32" s="43">
        <f t="shared" si="6"/>
        <v>5140</v>
      </c>
      <c r="K32" s="43">
        <f t="shared" si="7"/>
        <v>257</v>
      </c>
      <c r="L32" s="43">
        <f t="shared" si="8"/>
        <v>257</v>
      </c>
      <c r="M32" s="43">
        <f t="shared" si="9"/>
        <v>257</v>
      </c>
      <c r="N32" s="43">
        <f t="shared" si="10"/>
        <v>1028</v>
      </c>
      <c r="O32" s="43">
        <f t="shared" si="13"/>
        <v>6939</v>
      </c>
      <c r="P32" s="11" t="s">
        <v>5181</v>
      </c>
      <c r="Q32" s="71" t="s">
        <v>5182</v>
      </c>
      <c r="R32" s="11" t="s">
        <v>5090</v>
      </c>
      <c r="S32" s="11" t="s">
        <v>5176</v>
      </c>
      <c r="T32" s="11" t="s">
        <v>5092</v>
      </c>
      <c r="U32" s="72">
        <v>4063763147968</v>
      </c>
      <c r="V32" s="73">
        <v>0.22</v>
      </c>
    </row>
    <row r="33" spans="1:22" ht="30" x14ac:dyDescent="0.25">
      <c r="A33" s="11" t="s">
        <v>5183</v>
      </c>
      <c r="B33" s="11" t="s">
        <v>5690</v>
      </c>
      <c r="C33" s="12" t="s">
        <v>2768</v>
      </c>
      <c r="D33" s="70">
        <v>282.45999999999998</v>
      </c>
      <c r="E33" s="12">
        <v>20</v>
      </c>
      <c r="F33" s="12">
        <v>1</v>
      </c>
      <c r="G33" s="12">
        <v>1</v>
      </c>
      <c r="H33" s="12">
        <v>1</v>
      </c>
      <c r="I33" s="12">
        <v>4</v>
      </c>
      <c r="J33" s="43">
        <f t="shared" si="6"/>
        <v>5649.2</v>
      </c>
      <c r="K33" s="43">
        <f t="shared" si="7"/>
        <v>282.45999999999998</v>
      </c>
      <c r="L33" s="43">
        <f t="shared" si="8"/>
        <v>282.45999999999998</v>
      </c>
      <c r="M33" s="43">
        <f t="shared" si="9"/>
        <v>282.45999999999998</v>
      </c>
      <c r="N33" s="43">
        <f t="shared" si="10"/>
        <v>1129.8399999999999</v>
      </c>
      <c r="O33" s="43">
        <f t="shared" si="13"/>
        <v>7626.42</v>
      </c>
      <c r="P33" s="71" t="s">
        <v>5184</v>
      </c>
      <c r="Q33" s="71" t="s">
        <v>5185</v>
      </c>
      <c r="R33" s="11" t="s">
        <v>5090</v>
      </c>
      <c r="S33" s="11" t="s">
        <v>5176</v>
      </c>
      <c r="T33" s="11" t="s">
        <v>5092</v>
      </c>
      <c r="U33" s="72">
        <v>4063763148033</v>
      </c>
      <c r="V33" s="73">
        <v>0.22</v>
      </c>
    </row>
    <row r="34" spans="1:22" ht="30" x14ac:dyDescent="0.25">
      <c r="A34" s="11" t="s">
        <v>5186</v>
      </c>
      <c r="B34" s="11" t="s">
        <v>5690</v>
      </c>
      <c r="C34" s="12" t="s">
        <v>2768</v>
      </c>
      <c r="D34" s="70">
        <v>23.6</v>
      </c>
      <c r="E34" s="12">
        <v>20</v>
      </c>
      <c r="F34" s="12">
        <v>1</v>
      </c>
      <c r="G34" s="12">
        <v>2</v>
      </c>
      <c r="H34" s="12">
        <v>1</v>
      </c>
      <c r="I34" s="12"/>
      <c r="J34" s="43">
        <f t="shared" si="6"/>
        <v>472</v>
      </c>
      <c r="K34" s="43">
        <f t="shared" si="7"/>
        <v>23.6</v>
      </c>
      <c r="L34" s="43">
        <f t="shared" si="8"/>
        <v>47.2</v>
      </c>
      <c r="M34" s="43">
        <f t="shared" si="9"/>
        <v>23.6</v>
      </c>
      <c r="N34" s="43">
        <f t="shared" si="10"/>
        <v>0</v>
      </c>
      <c r="O34" s="43">
        <f t="shared" si="13"/>
        <v>566.40000000000009</v>
      </c>
      <c r="P34" s="11" t="s">
        <v>5187</v>
      </c>
      <c r="Q34" s="71" t="s">
        <v>5188</v>
      </c>
      <c r="R34" s="11" t="s">
        <v>5102</v>
      </c>
      <c r="S34" s="11" t="s">
        <v>3421</v>
      </c>
      <c r="T34" s="11" t="s">
        <v>5092</v>
      </c>
      <c r="U34" s="72" t="s">
        <v>5189</v>
      </c>
      <c r="V34" s="73">
        <v>0.22</v>
      </c>
    </row>
    <row r="35" spans="1:22" ht="30" x14ac:dyDescent="0.25">
      <c r="A35" s="11" t="s">
        <v>5186</v>
      </c>
      <c r="B35" s="11" t="s">
        <v>5690</v>
      </c>
      <c r="C35" s="12" t="s">
        <v>2768</v>
      </c>
      <c r="D35" s="70">
        <v>23.6</v>
      </c>
      <c r="E35" s="12">
        <v>20</v>
      </c>
      <c r="F35" s="12">
        <v>1</v>
      </c>
      <c r="G35" s="12">
        <v>1</v>
      </c>
      <c r="H35" s="12">
        <v>1</v>
      </c>
      <c r="I35" s="12"/>
      <c r="J35" s="43">
        <f t="shared" si="6"/>
        <v>472</v>
      </c>
      <c r="K35" s="43">
        <f t="shared" si="7"/>
        <v>23.6</v>
      </c>
      <c r="L35" s="43">
        <f t="shared" si="8"/>
        <v>23.6</v>
      </c>
      <c r="M35" s="43">
        <f t="shared" si="9"/>
        <v>23.6</v>
      </c>
      <c r="N35" s="43">
        <f t="shared" si="10"/>
        <v>0</v>
      </c>
      <c r="O35" s="43">
        <f t="shared" si="13"/>
        <v>542.80000000000007</v>
      </c>
      <c r="P35" s="11" t="s">
        <v>5190</v>
      </c>
      <c r="Q35" s="71" t="s">
        <v>5191</v>
      </c>
      <c r="R35" s="11" t="s">
        <v>5102</v>
      </c>
      <c r="S35" s="11" t="s">
        <v>3421</v>
      </c>
      <c r="T35" s="11" t="s">
        <v>5092</v>
      </c>
      <c r="U35" s="72" t="s">
        <v>5192</v>
      </c>
      <c r="V35" s="73">
        <v>0.22</v>
      </c>
    </row>
    <row r="36" spans="1:22" ht="30" x14ac:dyDescent="0.25">
      <c r="A36" s="11" t="s">
        <v>5186</v>
      </c>
      <c r="B36" s="11" t="s">
        <v>5690</v>
      </c>
      <c r="C36" s="12" t="s">
        <v>2768</v>
      </c>
      <c r="D36" s="70">
        <v>23.6</v>
      </c>
      <c r="E36" s="12">
        <v>20</v>
      </c>
      <c r="F36" s="12">
        <v>1</v>
      </c>
      <c r="G36" s="12">
        <v>1</v>
      </c>
      <c r="H36" s="12">
        <v>1</v>
      </c>
      <c r="I36" s="12"/>
      <c r="J36" s="43">
        <f t="shared" si="6"/>
        <v>472</v>
      </c>
      <c r="K36" s="43">
        <f t="shared" si="7"/>
        <v>23.6</v>
      </c>
      <c r="L36" s="43">
        <f t="shared" si="8"/>
        <v>23.6</v>
      </c>
      <c r="M36" s="43">
        <f t="shared" si="9"/>
        <v>23.6</v>
      </c>
      <c r="N36" s="43">
        <f t="shared" si="10"/>
        <v>0</v>
      </c>
      <c r="O36" s="43">
        <f t="shared" si="13"/>
        <v>542.80000000000007</v>
      </c>
      <c r="P36" s="11" t="s">
        <v>5193</v>
      </c>
      <c r="Q36" s="71" t="s">
        <v>5194</v>
      </c>
      <c r="R36" s="11" t="s">
        <v>5102</v>
      </c>
      <c r="S36" s="11" t="s">
        <v>3421</v>
      </c>
      <c r="T36" s="11" t="s">
        <v>5092</v>
      </c>
      <c r="U36" s="72" t="s">
        <v>5195</v>
      </c>
      <c r="V36" s="73">
        <v>0.22</v>
      </c>
    </row>
    <row r="37" spans="1:22" ht="30" x14ac:dyDescent="0.25">
      <c r="A37" s="11" t="s">
        <v>5186</v>
      </c>
      <c r="B37" s="11" t="s">
        <v>5690</v>
      </c>
      <c r="C37" s="12" t="s">
        <v>2768</v>
      </c>
      <c r="D37" s="70">
        <v>23.6</v>
      </c>
      <c r="E37" s="12">
        <v>20</v>
      </c>
      <c r="F37" s="12">
        <v>1</v>
      </c>
      <c r="G37" s="12">
        <v>1</v>
      </c>
      <c r="H37" s="12">
        <v>1</v>
      </c>
      <c r="I37" s="12">
        <v>10</v>
      </c>
      <c r="J37" s="43">
        <f t="shared" si="6"/>
        <v>472</v>
      </c>
      <c r="K37" s="43">
        <f t="shared" si="7"/>
        <v>23.6</v>
      </c>
      <c r="L37" s="43">
        <f t="shared" si="8"/>
        <v>23.6</v>
      </c>
      <c r="M37" s="43">
        <f t="shared" si="9"/>
        <v>23.6</v>
      </c>
      <c r="N37" s="43">
        <f t="shared" si="10"/>
        <v>236</v>
      </c>
      <c r="O37" s="43">
        <f t="shared" si="13"/>
        <v>778.80000000000007</v>
      </c>
      <c r="P37" s="11" t="s">
        <v>5196</v>
      </c>
      <c r="Q37" s="71" t="s">
        <v>5197</v>
      </c>
      <c r="R37" s="11" t="s">
        <v>5102</v>
      </c>
      <c r="S37" s="11" t="s">
        <v>3421</v>
      </c>
      <c r="T37" s="11" t="s">
        <v>5092</v>
      </c>
      <c r="U37" s="72" t="s">
        <v>5198</v>
      </c>
      <c r="V37" s="73">
        <v>0.22</v>
      </c>
    </row>
    <row r="38" spans="1:22" ht="30" x14ac:dyDescent="0.25">
      <c r="A38" s="11" t="s">
        <v>5186</v>
      </c>
      <c r="B38" s="11" t="s">
        <v>5690</v>
      </c>
      <c r="C38" s="12" t="s">
        <v>2768</v>
      </c>
      <c r="D38" s="70">
        <v>23.6</v>
      </c>
      <c r="E38" s="12">
        <v>20</v>
      </c>
      <c r="F38" s="12">
        <v>1</v>
      </c>
      <c r="G38" s="12">
        <v>1</v>
      </c>
      <c r="H38" s="12">
        <v>1</v>
      </c>
      <c r="I38" s="12">
        <v>5</v>
      </c>
      <c r="J38" s="43">
        <f t="shared" si="6"/>
        <v>472</v>
      </c>
      <c r="K38" s="43">
        <f t="shared" si="7"/>
        <v>23.6</v>
      </c>
      <c r="L38" s="43">
        <f t="shared" si="8"/>
        <v>23.6</v>
      </c>
      <c r="M38" s="43">
        <f t="shared" si="9"/>
        <v>23.6</v>
      </c>
      <c r="N38" s="43">
        <f t="shared" si="10"/>
        <v>118</v>
      </c>
      <c r="O38" s="43">
        <f t="shared" si="13"/>
        <v>660.80000000000007</v>
      </c>
      <c r="P38" s="11" t="s">
        <v>5199</v>
      </c>
      <c r="Q38" s="71" t="s">
        <v>5200</v>
      </c>
      <c r="R38" s="11" t="s">
        <v>5102</v>
      </c>
      <c r="S38" s="11" t="s">
        <v>3421</v>
      </c>
      <c r="T38" s="11" t="s">
        <v>5092</v>
      </c>
      <c r="U38" s="72" t="s">
        <v>5201</v>
      </c>
      <c r="V38" s="73">
        <v>0.22</v>
      </c>
    </row>
    <row r="39" spans="1:22" ht="30" x14ac:dyDescent="0.25">
      <c r="A39" s="11" t="s">
        <v>5202</v>
      </c>
      <c r="B39" s="11" t="s">
        <v>5690</v>
      </c>
      <c r="C39" s="12" t="s">
        <v>2768</v>
      </c>
      <c r="D39" s="70">
        <v>14.33</v>
      </c>
      <c r="E39" s="12">
        <v>20</v>
      </c>
      <c r="F39" s="12">
        <v>1</v>
      </c>
      <c r="G39" s="12">
        <v>1</v>
      </c>
      <c r="H39" s="12">
        <v>1</v>
      </c>
      <c r="I39" s="12">
        <v>5</v>
      </c>
      <c r="J39" s="43">
        <f t="shared" si="6"/>
        <v>286.60000000000002</v>
      </c>
      <c r="K39" s="43">
        <f t="shared" si="7"/>
        <v>14.33</v>
      </c>
      <c r="L39" s="43">
        <f t="shared" si="8"/>
        <v>14.33</v>
      </c>
      <c r="M39" s="43">
        <f t="shared" si="9"/>
        <v>14.33</v>
      </c>
      <c r="N39" s="43">
        <f t="shared" si="10"/>
        <v>71.650000000000006</v>
      </c>
      <c r="O39" s="43">
        <f t="shared" si="13"/>
        <v>401.24</v>
      </c>
      <c r="P39" s="11" t="s">
        <v>5203</v>
      </c>
      <c r="Q39" s="71" t="s">
        <v>5204</v>
      </c>
      <c r="R39" s="11" t="s">
        <v>5102</v>
      </c>
      <c r="S39" s="11" t="s">
        <v>3421</v>
      </c>
      <c r="T39" s="11" t="s">
        <v>5092</v>
      </c>
      <c r="U39" s="72" t="s">
        <v>5205</v>
      </c>
      <c r="V39" s="73">
        <v>0.22</v>
      </c>
    </row>
    <row r="40" spans="1:22" ht="30" x14ac:dyDescent="0.25">
      <c r="A40" s="11" t="s">
        <v>5206</v>
      </c>
      <c r="B40" s="11" t="s">
        <v>5690</v>
      </c>
      <c r="C40" s="12" t="s">
        <v>2768</v>
      </c>
      <c r="D40" s="70">
        <v>71</v>
      </c>
      <c r="E40" s="12">
        <v>20</v>
      </c>
      <c r="F40" s="12">
        <v>1</v>
      </c>
      <c r="G40" s="12">
        <v>1</v>
      </c>
      <c r="H40" s="12">
        <v>1</v>
      </c>
      <c r="I40" s="12"/>
      <c r="J40" s="43">
        <f t="shared" si="6"/>
        <v>1420</v>
      </c>
      <c r="K40" s="43">
        <f t="shared" si="7"/>
        <v>71</v>
      </c>
      <c r="L40" s="43">
        <f t="shared" si="8"/>
        <v>71</v>
      </c>
      <c r="M40" s="43">
        <f t="shared" si="9"/>
        <v>71</v>
      </c>
      <c r="N40" s="43">
        <f t="shared" si="10"/>
        <v>0</v>
      </c>
      <c r="O40" s="43">
        <f t="shared" si="13"/>
        <v>1633</v>
      </c>
      <c r="P40" s="71" t="s">
        <v>5207</v>
      </c>
      <c r="Q40" s="71" t="s">
        <v>5208</v>
      </c>
      <c r="R40" s="11" t="s">
        <v>5090</v>
      </c>
      <c r="S40" s="11" t="s">
        <v>3421</v>
      </c>
      <c r="T40" s="11" t="s">
        <v>5092</v>
      </c>
      <c r="U40" s="72">
        <v>4063763033124</v>
      </c>
      <c r="V40" s="73">
        <v>0.22</v>
      </c>
    </row>
    <row r="41" spans="1:22" ht="30" x14ac:dyDescent="0.25">
      <c r="A41" s="11" t="s">
        <v>5209</v>
      </c>
      <c r="B41" s="11" t="s">
        <v>5690</v>
      </c>
      <c r="C41" s="12" t="s">
        <v>2768</v>
      </c>
      <c r="D41" s="70">
        <v>71</v>
      </c>
      <c r="E41" s="12">
        <v>20</v>
      </c>
      <c r="F41" s="12">
        <v>1</v>
      </c>
      <c r="G41" s="12">
        <v>1</v>
      </c>
      <c r="H41" s="12">
        <v>1</v>
      </c>
      <c r="I41" s="12"/>
      <c r="J41" s="43">
        <f t="shared" si="6"/>
        <v>1420</v>
      </c>
      <c r="K41" s="43">
        <f t="shared" si="7"/>
        <v>71</v>
      </c>
      <c r="L41" s="43">
        <f t="shared" si="8"/>
        <v>71</v>
      </c>
      <c r="M41" s="43">
        <f t="shared" si="9"/>
        <v>71</v>
      </c>
      <c r="N41" s="43">
        <f t="shared" si="10"/>
        <v>0</v>
      </c>
      <c r="O41" s="43">
        <f t="shared" si="13"/>
        <v>1633</v>
      </c>
      <c r="P41" s="71" t="s">
        <v>5210</v>
      </c>
      <c r="Q41" s="71" t="s">
        <v>5211</v>
      </c>
      <c r="R41" s="11" t="s">
        <v>5090</v>
      </c>
      <c r="S41" s="11" t="s">
        <v>3421</v>
      </c>
      <c r="T41" s="11" t="s">
        <v>5092</v>
      </c>
      <c r="U41" s="72">
        <v>4063763033131</v>
      </c>
      <c r="V41" s="73">
        <v>0.22</v>
      </c>
    </row>
    <row r="42" spans="1:22" ht="30" x14ac:dyDescent="0.25">
      <c r="A42" s="11" t="s">
        <v>5212</v>
      </c>
      <c r="B42" s="11" t="s">
        <v>5690</v>
      </c>
      <c r="C42" s="12" t="s">
        <v>2768</v>
      </c>
      <c r="D42" s="70">
        <v>71</v>
      </c>
      <c r="E42" s="12">
        <v>20</v>
      </c>
      <c r="F42" s="12">
        <v>1</v>
      </c>
      <c r="G42" s="12">
        <v>1</v>
      </c>
      <c r="H42" s="12">
        <v>1</v>
      </c>
      <c r="I42" s="12"/>
      <c r="J42" s="43">
        <f t="shared" si="6"/>
        <v>1420</v>
      </c>
      <c r="K42" s="43">
        <f t="shared" si="7"/>
        <v>71</v>
      </c>
      <c r="L42" s="43">
        <f t="shared" si="8"/>
        <v>71</v>
      </c>
      <c r="M42" s="43">
        <f t="shared" si="9"/>
        <v>71</v>
      </c>
      <c r="N42" s="43">
        <f t="shared" si="10"/>
        <v>0</v>
      </c>
      <c r="O42" s="43">
        <f t="shared" si="13"/>
        <v>1633</v>
      </c>
      <c r="P42" s="71" t="s">
        <v>5210</v>
      </c>
      <c r="Q42" s="71" t="s">
        <v>5213</v>
      </c>
      <c r="R42" s="11" t="s">
        <v>5090</v>
      </c>
      <c r="S42" s="11" t="s">
        <v>3421</v>
      </c>
      <c r="T42" s="11" t="s">
        <v>5092</v>
      </c>
      <c r="U42" s="72">
        <v>4063763033155</v>
      </c>
      <c r="V42" s="73">
        <v>0.22</v>
      </c>
    </row>
    <row r="43" spans="1:22" ht="30" x14ac:dyDescent="0.25">
      <c r="A43" s="11" t="s">
        <v>5212</v>
      </c>
      <c r="B43" s="11" t="s">
        <v>5690</v>
      </c>
      <c r="C43" s="12" t="s">
        <v>2768</v>
      </c>
      <c r="D43" s="70">
        <v>26.82</v>
      </c>
      <c r="E43" s="12">
        <v>20</v>
      </c>
      <c r="F43" s="12">
        <v>1</v>
      </c>
      <c r="G43" s="12">
        <v>1</v>
      </c>
      <c r="H43" s="12">
        <v>1</v>
      </c>
      <c r="I43" s="12"/>
      <c r="J43" s="43">
        <f t="shared" si="6"/>
        <v>536.4</v>
      </c>
      <c r="K43" s="43">
        <f t="shared" si="7"/>
        <v>26.82</v>
      </c>
      <c r="L43" s="43">
        <f t="shared" si="8"/>
        <v>26.82</v>
      </c>
      <c r="M43" s="43">
        <f t="shared" si="9"/>
        <v>26.82</v>
      </c>
      <c r="N43" s="43">
        <f t="shared" si="10"/>
        <v>0</v>
      </c>
      <c r="O43" s="43">
        <f t="shared" si="13"/>
        <v>616.86000000000013</v>
      </c>
      <c r="P43" s="11" t="s">
        <v>5214</v>
      </c>
      <c r="Q43" s="71" t="s">
        <v>5215</v>
      </c>
      <c r="R43" s="11" t="s">
        <v>5102</v>
      </c>
      <c r="S43" s="11" t="s">
        <v>3421</v>
      </c>
      <c r="T43" s="11" t="s">
        <v>5092</v>
      </c>
      <c r="U43" s="72" t="s">
        <v>5216</v>
      </c>
      <c r="V43" s="73">
        <v>0.22</v>
      </c>
    </row>
    <row r="44" spans="1:22" ht="30" x14ac:dyDescent="0.25">
      <c r="A44" s="11" t="s">
        <v>5217</v>
      </c>
      <c r="B44" s="11" t="s">
        <v>5690</v>
      </c>
      <c r="C44" s="12" t="s">
        <v>2768</v>
      </c>
      <c r="D44" s="70">
        <v>56.49</v>
      </c>
      <c r="E44" s="12">
        <v>20</v>
      </c>
      <c r="F44" s="12">
        <v>1</v>
      </c>
      <c r="G44" s="12">
        <v>1</v>
      </c>
      <c r="H44" s="12">
        <v>1</v>
      </c>
      <c r="I44" s="12"/>
      <c r="J44" s="43">
        <f t="shared" si="6"/>
        <v>1129.8</v>
      </c>
      <c r="K44" s="43">
        <f t="shared" si="7"/>
        <v>56.49</v>
      </c>
      <c r="L44" s="43">
        <f t="shared" si="8"/>
        <v>56.49</v>
      </c>
      <c r="M44" s="43">
        <f t="shared" si="9"/>
        <v>56.49</v>
      </c>
      <c r="N44" s="43">
        <f t="shared" si="10"/>
        <v>0</v>
      </c>
      <c r="O44" s="43">
        <f t="shared" si="13"/>
        <v>1299.27</v>
      </c>
      <c r="P44" s="71" t="s">
        <v>5218</v>
      </c>
      <c r="Q44" s="71" t="s">
        <v>5219</v>
      </c>
      <c r="R44" s="11" t="s">
        <v>5090</v>
      </c>
      <c r="S44" s="11" t="s">
        <v>3421</v>
      </c>
      <c r="T44" s="11" t="s">
        <v>5092</v>
      </c>
      <c r="U44" s="72">
        <v>4063763033100</v>
      </c>
      <c r="V44" s="73">
        <v>0.22</v>
      </c>
    </row>
    <row r="45" spans="1:22" ht="30" x14ac:dyDescent="0.25">
      <c r="A45" s="11" t="s">
        <v>5217</v>
      </c>
      <c r="B45" s="11" t="s">
        <v>5690</v>
      </c>
      <c r="C45" s="12" t="s">
        <v>2768</v>
      </c>
      <c r="D45" s="70">
        <v>56.49</v>
      </c>
      <c r="E45" s="12">
        <v>20</v>
      </c>
      <c r="F45" s="12">
        <v>1</v>
      </c>
      <c r="G45" s="12">
        <v>1</v>
      </c>
      <c r="H45" s="12">
        <v>1</v>
      </c>
      <c r="I45" s="12">
        <v>5</v>
      </c>
      <c r="J45" s="43">
        <f t="shared" si="6"/>
        <v>1129.8</v>
      </c>
      <c r="K45" s="43">
        <f t="shared" si="7"/>
        <v>56.49</v>
      </c>
      <c r="L45" s="43">
        <f t="shared" si="8"/>
        <v>56.49</v>
      </c>
      <c r="M45" s="43">
        <f t="shared" si="9"/>
        <v>56.49</v>
      </c>
      <c r="N45" s="43">
        <f t="shared" si="10"/>
        <v>282.45</v>
      </c>
      <c r="O45" s="43">
        <f t="shared" si="13"/>
        <v>1581.72</v>
      </c>
      <c r="P45" s="71" t="s">
        <v>5220</v>
      </c>
      <c r="Q45" s="71" t="s">
        <v>5221</v>
      </c>
      <c r="R45" s="11" t="s">
        <v>5090</v>
      </c>
      <c r="S45" s="11" t="s">
        <v>3421</v>
      </c>
      <c r="T45" s="11" t="s">
        <v>5092</v>
      </c>
      <c r="U45" s="72">
        <v>4063763033117</v>
      </c>
      <c r="V45" s="73">
        <v>0.22</v>
      </c>
    </row>
    <row r="46" spans="1:22" ht="30" x14ac:dyDescent="0.25">
      <c r="A46" s="11" t="s">
        <v>5222</v>
      </c>
      <c r="B46" s="11" t="s">
        <v>5690</v>
      </c>
      <c r="C46" s="12" t="s">
        <v>2768</v>
      </c>
      <c r="D46" s="70">
        <v>19.21</v>
      </c>
      <c r="E46" s="12">
        <v>20</v>
      </c>
      <c r="F46" s="12">
        <v>1</v>
      </c>
      <c r="G46" s="12">
        <v>1</v>
      </c>
      <c r="H46" s="12">
        <v>1</v>
      </c>
      <c r="I46" s="12">
        <v>5</v>
      </c>
      <c r="J46" s="43">
        <f t="shared" si="6"/>
        <v>384.20000000000005</v>
      </c>
      <c r="K46" s="43">
        <f t="shared" si="7"/>
        <v>19.21</v>
      </c>
      <c r="L46" s="43">
        <f t="shared" si="8"/>
        <v>19.21</v>
      </c>
      <c r="M46" s="43">
        <f t="shared" si="9"/>
        <v>19.21</v>
      </c>
      <c r="N46" s="43">
        <f t="shared" si="10"/>
        <v>96.050000000000011</v>
      </c>
      <c r="O46" s="43">
        <f t="shared" si="13"/>
        <v>537.88</v>
      </c>
      <c r="P46" s="11" t="s">
        <v>5223</v>
      </c>
      <c r="Q46" s="71" t="s">
        <v>5224</v>
      </c>
      <c r="R46" s="11" t="s">
        <v>5102</v>
      </c>
      <c r="S46" s="11" t="s">
        <v>3421</v>
      </c>
      <c r="T46" s="11" t="s">
        <v>5092</v>
      </c>
      <c r="U46" s="72" t="s">
        <v>5225</v>
      </c>
      <c r="V46" s="73">
        <v>0.22</v>
      </c>
    </row>
    <row r="47" spans="1:22" ht="30" x14ac:dyDescent="0.25">
      <c r="A47" s="11" t="s">
        <v>5226</v>
      </c>
      <c r="B47" s="11" t="s">
        <v>5690</v>
      </c>
      <c r="C47" s="12" t="s">
        <v>2768</v>
      </c>
      <c r="D47" s="70">
        <v>19.21</v>
      </c>
      <c r="E47" s="12">
        <v>20</v>
      </c>
      <c r="F47" s="12">
        <v>1</v>
      </c>
      <c r="G47" s="12">
        <v>1</v>
      </c>
      <c r="H47" s="12">
        <v>1</v>
      </c>
      <c r="I47" s="12"/>
      <c r="J47" s="43">
        <f t="shared" si="6"/>
        <v>384.20000000000005</v>
      </c>
      <c r="K47" s="43">
        <f t="shared" si="7"/>
        <v>19.21</v>
      </c>
      <c r="L47" s="43">
        <f t="shared" si="8"/>
        <v>19.21</v>
      </c>
      <c r="M47" s="43">
        <f t="shared" si="9"/>
        <v>19.21</v>
      </c>
      <c r="N47" s="43">
        <f t="shared" si="10"/>
        <v>0</v>
      </c>
      <c r="O47" s="43">
        <f t="shared" si="13"/>
        <v>441.83</v>
      </c>
      <c r="P47" s="11" t="s">
        <v>5227</v>
      </c>
      <c r="Q47" s="71" t="s">
        <v>5228</v>
      </c>
      <c r="R47" s="11" t="s">
        <v>5102</v>
      </c>
      <c r="S47" s="11" t="s">
        <v>3421</v>
      </c>
      <c r="T47" s="11" t="s">
        <v>5092</v>
      </c>
      <c r="U47" s="72" t="s">
        <v>5229</v>
      </c>
      <c r="V47" s="73">
        <v>0.22</v>
      </c>
    </row>
    <row r="48" spans="1:22" ht="30" x14ac:dyDescent="0.25">
      <c r="A48" s="11" t="s">
        <v>5230</v>
      </c>
      <c r="B48" s="11" t="s">
        <v>5690</v>
      </c>
      <c r="C48" s="12" t="s">
        <v>2768</v>
      </c>
      <c r="D48" s="70">
        <v>78</v>
      </c>
      <c r="E48" s="12">
        <v>20</v>
      </c>
      <c r="F48" s="12">
        <v>1</v>
      </c>
      <c r="G48" s="12">
        <v>1</v>
      </c>
      <c r="H48" s="12">
        <v>1</v>
      </c>
      <c r="I48" s="12"/>
      <c r="J48" s="43">
        <f t="shared" si="6"/>
        <v>1560</v>
      </c>
      <c r="K48" s="43">
        <f t="shared" si="7"/>
        <v>78</v>
      </c>
      <c r="L48" s="43">
        <f t="shared" si="8"/>
        <v>78</v>
      </c>
      <c r="M48" s="43">
        <f t="shared" si="9"/>
        <v>78</v>
      </c>
      <c r="N48" s="43">
        <f t="shared" si="10"/>
        <v>0</v>
      </c>
      <c r="O48" s="43">
        <f t="shared" si="13"/>
        <v>1794</v>
      </c>
      <c r="P48" s="71" t="s">
        <v>5231</v>
      </c>
      <c r="Q48" s="71" t="s">
        <v>5232</v>
      </c>
      <c r="R48" s="11" t="s">
        <v>5090</v>
      </c>
      <c r="S48" s="11" t="s">
        <v>3421</v>
      </c>
      <c r="T48" s="11" t="s">
        <v>5092</v>
      </c>
      <c r="U48" s="72">
        <v>4063763034015</v>
      </c>
      <c r="V48" s="73">
        <v>0.22</v>
      </c>
    </row>
    <row r="49" spans="1:22" ht="30" x14ac:dyDescent="0.25">
      <c r="A49" s="11" t="s">
        <v>5230</v>
      </c>
      <c r="B49" s="11" t="s">
        <v>5690</v>
      </c>
      <c r="C49" s="12" t="s">
        <v>2768</v>
      </c>
      <c r="D49" s="70">
        <v>78</v>
      </c>
      <c r="E49" s="12">
        <v>20</v>
      </c>
      <c r="F49" s="12">
        <v>1</v>
      </c>
      <c r="G49" s="12">
        <v>1</v>
      </c>
      <c r="H49" s="12">
        <v>1</v>
      </c>
      <c r="I49" s="12"/>
      <c r="J49" s="43">
        <f t="shared" si="6"/>
        <v>1560</v>
      </c>
      <c r="K49" s="43">
        <f t="shared" si="7"/>
        <v>78</v>
      </c>
      <c r="L49" s="43">
        <f t="shared" si="8"/>
        <v>78</v>
      </c>
      <c r="M49" s="43">
        <f t="shared" si="9"/>
        <v>78</v>
      </c>
      <c r="N49" s="43">
        <f t="shared" si="10"/>
        <v>0</v>
      </c>
      <c r="O49" s="43">
        <f t="shared" si="13"/>
        <v>1794</v>
      </c>
      <c r="P49" s="71" t="s">
        <v>5233</v>
      </c>
      <c r="Q49" s="71" t="s">
        <v>5234</v>
      </c>
      <c r="R49" s="11" t="s">
        <v>5090</v>
      </c>
      <c r="S49" s="11" t="s">
        <v>3421</v>
      </c>
      <c r="T49" s="11" t="s">
        <v>5092</v>
      </c>
      <c r="U49" s="72">
        <v>4063763034022</v>
      </c>
      <c r="V49" s="73">
        <v>0.22</v>
      </c>
    </row>
    <row r="50" spans="1:22" ht="30" x14ac:dyDescent="0.25">
      <c r="A50" s="11" t="s">
        <v>5235</v>
      </c>
      <c r="B50" s="11" t="s">
        <v>5690</v>
      </c>
      <c r="C50" s="12" t="s">
        <v>2768</v>
      </c>
      <c r="D50" s="70">
        <v>258.29000000000002</v>
      </c>
      <c r="E50" s="12">
        <v>20</v>
      </c>
      <c r="F50" s="12">
        <v>1</v>
      </c>
      <c r="G50" s="12">
        <v>2</v>
      </c>
      <c r="H50" s="12">
        <v>1</v>
      </c>
      <c r="I50" s="12"/>
      <c r="J50" s="43">
        <f t="shared" si="6"/>
        <v>5165.8</v>
      </c>
      <c r="K50" s="43">
        <f t="shared" si="7"/>
        <v>258.29000000000002</v>
      </c>
      <c r="L50" s="43">
        <f t="shared" si="8"/>
        <v>516.58000000000004</v>
      </c>
      <c r="M50" s="43">
        <f t="shared" si="9"/>
        <v>258.29000000000002</v>
      </c>
      <c r="N50" s="43">
        <f t="shared" si="10"/>
        <v>0</v>
      </c>
      <c r="O50" s="43">
        <f t="shared" si="13"/>
        <v>6198.96</v>
      </c>
      <c r="P50" s="71" t="s">
        <v>5236</v>
      </c>
      <c r="Q50" s="71" t="s">
        <v>5237</v>
      </c>
      <c r="R50" s="11" t="s">
        <v>5238</v>
      </c>
      <c r="S50" s="11" t="s">
        <v>5239</v>
      </c>
      <c r="T50" s="11" t="s">
        <v>5092</v>
      </c>
      <c r="U50" s="74" t="s">
        <v>5240</v>
      </c>
      <c r="V50" s="73">
        <v>0.22</v>
      </c>
    </row>
    <row r="51" spans="1:22" ht="30" x14ac:dyDescent="0.25">
      <c r="A51" s="11" t="s">
        <v>5241</v>
      </c>
      <c r="B51" s="11" t="s">
        <v>5690</v>
      </c>
      <c r="C51" s="12" t="s">
        <v>2768</v>
      </c>
      <c r="D51" s="70">
        <v>312.17</v>
      </c>
      <c r="E51" s="12">
        <v>20</v>
      </c>
      <c r="F51" s="12">
        <v>1</v>
      </c>
      <c r="G51" s="12">
        <v>4</v>
      </c>
      <c r="H51" s="12">
        <v>1</v>
      </c>
      <c r="I51" s="12"/>
      <c r="J51" s="43">
        <f t="shared" si="6"/>
        <v>6243.4000000000005</v>
      </c>
      <c r="K51" s="43">
        <f t="shared" si="7"/>
        <v>312.17</v>
      </c>
      <c r="L51" s="43">
        <f t="shared" si="8"/>
        <v>1248.68</v>
      </c>
      <c r="M51" s="43">
        <f t="shared" si="9"/>
        <v>312.17</v>
      </c>
      <c r="N51" s="43">
        <f t="shared" si="10"/>
        <v>0</v>
      </c>
      <c r="O51" s="43">
        <f t="shared" si="13"/>
        <v>8116.420000000001</v>
      </c>
      <c r="P51" s="71" t="s">
        <v>5242</v>
      </c>
      <c r="Q51" s="71" t="s">
        <v>5243</v>
      </c>
      <c r="R51" s="11" t="s">
        <v>5238</v>
      </c>
      <c r="S51" s="11" t="s">
        <v>5239</v>
      </c>
      <c r="T51" s="11" t="s">
        <v>5092</v>
      </c>
      <c r="U51" s="74" t="s">
        <v>5240</v>
      </c>
      <c r="V51" s="73">
        <v>0.22</v>
      </c>
    </row>
    <row r="52" spans="1:22" ht="30" x14ac:dyDescent="0.25">
      <c r="A52" s="11" t="s">
        <v>5244</v>
      </c>
      <c r="B52" s="11" t="s">
        <v>5690</v>
      </c>
      <c r="C52" s="12" t="s">
        <v>2768</v>
      </c>
      <c r="D52" s="70">
        <v>252.02</v>
      </c>
      <c r="E52" s="12">
        <v>20</v>
      </c>
      <c r="F52" s="12">
        <v>1</v>
      </c>
      <c r="G52" s="12">
        <v>2</v>
      </c>
      <c r="H52" s="12">
        <v>1</v>
      </c>
      <c r="I52" s="12"/>
      <c r="J52" s="43">
        <f t="shared" si="6"/>
        <v>5040.4000000000005</v>
      </c>
      <c r="K52" s="43">
        <f t="shared" si="7"/>
        <v>252.02</v>
      </c>
      <c r="L52" s="43">
        <f t="shared" si="8"/>
        <v>504.04</v>
      </c>
      <c r="M52" s="43">
        <f t="shared" si="9"/>
        <v>252.02</v>
      </c>
      <c r="N52" s="43">
        <f t="shared" si="10"/>
        <v>0</v>
      </c>
      <c r="O52" s="43">
        <f t="shared" si="13"/>
        <v>6048.4800000000014</v>
      </c>
      <c r="P52" s="11" t="s">
        <v>5245</v>
      </c>
      <c r="Q52" s="71" t="s">
        <v>5246</v>
      </c>
      <c r="R52" s="11" t="s">
        <v>5102</v>
      </c>
      <c r="S52" s="11" t="s">
        <v>5239</v>
      </c>
      <c r="T52" s="11" t="s">
        <v>5092</v>
      </c>
      <c r="U52" s="72" t="s">
        <v>5247</v>
      </c>
      <c r="V52" s="73">
        <v>0.22</v>
      </c>
    </row>
    <row r="53" spans="1:22" ht="30" x14ac:dyDescent="0.25">
      <c r="A53" s="11" t="s">
        <v>5241</v>
      </c>
      <c r="B53" s="11" t="s">
        <v>5690</v>
      </c>
      <c r="C53" s="12" t="s">
        <v>2768</v>
      </c>
      <c r="D53" s="70">
        <v>348</v>
      </c>
      <c r="E53" s="12">
        <v>20</v>
      </c>
      <c r="F53" s="12">
        <v>1</v>
      </c>
      <c r="G53" s="12">
        <v>2</v>
      </c>
      <c r="H53" s="12">
        <v>1</v>
      </c>
      <c r="I53" s="12"/>
      <c r="J53" s="43">
        <f t="shared" si="6"/>
        <v>6960</v>
      </c>
      <c r="K53" s="43">
        <f t="shared" si="7"/>
        <v>348</v>
      </c>
      <c r="L53" s="43">
        <f t="shared" si="8"/>
        <v>696</v>
      </c>
      <c r="M53" s="43">
        <f t="shared" si="9"/>
        <v>348</v>
      </c>
      <c r="N53" s="43">
        <f t="shared" si="10"/>
        <v>0</v>
      </c>
      <c r="O53" s="43">
        <f t="shared" si="13"/>
        <v>8352</v>
      </c>
      <c r="P53" s="71" t="s">
        <v>5248</v>
      </c>
      <c r="Q53" s="71" t="s">
        <v>5249</v>
      </c>
      <c r="R53" s="11" t="s">
        <v>5090</v>
      </c>
      <c r="S53" s="11" t="s">
        <v>5239</v>
      </c>
      <c r="T53" s="11" t="s">
        <v>5092</v>
      </c>
      <c r="U53" s="72">
        <v>4063763172663</v>
      </c>
      <c r="V53" s="73">
        <v>0.22</v>
      </c>
    </row>
    <row r="54" spans="1:22" ht="45" x14ac:dyDescent="0.25">
      <c r="A54" s="11" t="s">
        <v>5250</v>
      </c>
      <c r="B54" s="11" t="s">
        <v>3194</v>
      </c>
      <c r="C54" s="12" t="s">
        <v>2768</v>
      </c>
      <c r="D54" s="70">
        <v>450.9</v>
      </c>
      <c r="E54" s="12">
        <v>20</v>
      </c>
      <c r="F54" s="12">
        <v>1</v>
      </c>
      <c r="G54" s="12">
        <v>2</v>
      </c>
      <c r="H54" s="12">
        <v>1</v>
      </c>
      <c r="I54" s="12"/>
      <c r="J54" s="43">
        <f t="shared" si="6"/>
        <v>9018</v>
      </c>
      <c r="K54" s="43">
        <f t="shared" si="7"/>
        <v>450.9</v>
      </c>
      <c r="L54" s="43">
        <f t="shared" si="8"/>
        <v>901.8</v>
      </c>
      <c r="M54" s="43">
        <f t="shared" si="9"/>
        <v>450.9</v>
      </c>
      <c r="N54" s="43">
        <f t="shared" si="10"/>
        <v>0</v>
      </c>
      <c r="O54" s="43">
        <f t="shared" si="11"/>
        <v>10821.599999999999</v>
      </c>
      <c r="P54" s="71" t="s">
        <v>5697</v>
      </c>
      <c r="Q54" s="71" t="s">
        <v>5699</v>
      </c>
      <c r="R54" s="11" t="s">
        <v>5701</v>
      </c>
      <c r="S54" s="11" t="s">
        <v>949</v>
      </c>
      <c r="T54" s="11" t="s">
        <v>5702</v>
      </c>
      <c r="U54" s="72">
        <v>3661219140931</v>
      </c>
      <c r="V54" s="73">
        <v>0.22</v>
      </c>
    </row>
    <row r="55" spans="1:22" ht="45" x14ac:dyDescent="0.25">
      <c r="A55" s="11" t="s">
        <v>5251</v>
      </c>
      <c r="B55" s="11" t="s">
        <v>3194</v>
      </c>
      <c r="C55" s="12" t="s">
        <v>2768</v>
      </c>
      <c r="D55" s="70">
        <v>280.89999999999998</v>
      </c>
      <c r="E55" s="12">
        <v>20</v>
      </c>
      <c r="F55" s="12">
        <v>1</v>
      </c>
      <c r="G55" s="12">
        <v>2</v>
      </c>
      <c r="H55" s="12">
        <v>1</v>
      </c>
      <c r="I55" s="12"/>
      <c r="J55" s="43">
        <f t="shared" si="6"/>
        <v>5618</v>
      </c>
      <c r="K55" s="43">
        <f t="shared" si="7"/>
        <v>280.89999999999998</v>
      </c>
      <c r="L55" s="43">
        <f t="shared" si="8"/>
        <v>561.79999999999995</v>
      </c>
      <c r="M55" s="43">
        <f t="shared" si="9"/>
        <v>280.89999999999998</v>
      </c>
      <c r="N55" s="43">
        <f t="shared" si="10"/>
        <v>0</v>
      </c>
      <c r="O55" s="43">
        <f t="shared" si="11"/>
        <v>6741.5999999999995</v>
      </c>
      <c r="P55" s="71" t="s">
        <v>5698</v>
      </c>
      <c r="Q55" s="71" t="s">
        <v>5700</v>
      </c>
      <c r="R55" s="11" t="s">
        <v>5701</v>
      </c>
      <c r="S55" s="11" t="s">
        <v>949</v>
      </c>
      <c r="T55" s="11" t="s">
        <v>5703</v>
      </c>
      <c r="U55" s="72">
        <v>3661219141013</v>
      </c>
      <c r="V55" s="73">
        <v>0.22</v>
      </c>
    </row>
    <row r="56" spans="1:22" ht="30" x14ac:dyDescent="0.25">
      <c r="A56" s="11" t="s">
        <v>5252</v>
      </c>
      <c r="B56" s="11" t="s">
        <v>5690</v>
      </c>
      <c r="C56" s="12" t="s">
        <v>2768</v>
      </c>
      <c r="D56" s="70">
        <v>412</v>
      </c>
      <c r="E56" s="12">
        <v>20</v>
      </c>
      <c r="F56" s="12">
        <v>1</v>
      </c>
      <c r="G56" s="12">
        <v>2</v>
      </c>
      <c r="H56" s="12">
        <v>1</v>
      </c>
      <c r="I56" s="12"/>
      <c r="J56" s="43">
        <f t="shared" si="6"/>
        <v>8240</v>
      </c>
      <c r="K56" s="43">
        <f t="shared" si="7"/>
        <v>412</v>
      </c>
      <c r="L56" s="43">
        <f t="shared" si="8"/>
        <v>824</v>
      </c>
      <c r="M56" s="43">
        <f t="shared" si="9"/>
        <v>412</v>
      </c>
      <c r="N56" s="43">
        <f t="shared" si="10"/>
        <v>0</v>
      </c>
      <c r="O56" s="43">
        <f t="shared" ref="O56:O59" si="14">SUM(J56:N56)</f>
        <v>9888</v>
      </c>
      <c r="P56" s="11" t="s">
        <v>5253</v>
      </c>
      <c r="Q56" s="71" t="s">
        <v>5254</v>
      </c>
      <c r="R56" s="11" t="s">
        <v>5090</v>
      </c>
      <c r="S56" s="11" t="s">
        <v>5239</v>
      </c>
      <c r="T56" s="11" t="s">
        <v>5092</v>
      </c>
      <c r="U56" s="72">
        <v>4063763172038</v>
      </c>
      <c r="V56" s="73">
        <v>0.22</v>
      </c>
    </row>
    <row r="57" spans="1:22" ht="30" x14ac:dyDescent="0.25">
      <c r="A57" s="11" t="s">
        <v>5255</v>
      </c>
      <c r="B57" s="11" t="s">
        <v>5690</v>
      </c>
      <c r="C57" s="12" t="s">
        <v>2768</v>
      </c>
      <c r="D57" s="70">
        <v>486.19</v>
      </c>
      <c r="E57" s="12">
        <v>20</v>
      </c>
      <c r="F57" s="12">
        <v>1</v>
      </c>
      <c r="G57" s="12">
        <v>1</v>
      </c>
      <c r="H57" s="12">
        <v>1</v>
      </c>
      <c r="I57" s="12"/>
      <c r="J57" s="43">
        <f t="shared" si="6"/>
        <v>9723.7999999999993</v>
      </c>
      <c r="K57" s="43">
        <f t="shared" si="7"/>
        <v>486.19</v>
      </c>
      <c r="L57" s="43">
        <f t="shared" si="8"/>
        <v>486.19</v>
      </c>
      <c r="M57" s="43">
        <f t="shared" si="9"/>
        <v>486.19</v>
      </c>
      <c r="N57" s="43">
        <f t="shared" si="10"/>
        <v>0</v>
      </c>
      <c r="O57" s="43">
        <f t="shared" si="14"/>
        <v>11182.37</v>
      </c>
      <c r="P57" s="71" t="s">
        <v>5256</v>
      </c>
      <c r="Q57" s="71" t="s">
        <v>5257</v>
      </c>
      <c r="R57" s="11" t="s">
        <v>5090</v>
      </c>
      <c r="S57" s="11" t="s">
        <v>2120</v>
      </c>
      <c r="T57" s="11" t="s">
        <v>5092</v>
      </c>
      <c r="U57" s="72">
        <v>4063763033650</v>
      </c>
      <c r="V57" s="73">
        <v>0.22</v>
      </c>
    </row>
    <row r="58" spans="1:22" ht="30" x14ac:dyDescent="0.25">
      <c r="A58" s="11" t="s">
        <v>5258</v>
      </c>
      <c r="B58" s="11" t="s">
        <v>5690</v>
      </c>
      <c r="C58" s="12" t="s">
        <v>2768</v>
      </c>
      <c r="D58" s="70">
        <v>562</v>
      </c>
      <c r="E58" s="12">
        <v>20</v>
      </c>
      <c r="F58" s="12">
        <v>1</v>
      </c>
      <c r="G58" s="12">
        <v>1</v>
      </c>
      <c r="H58" s="12">
        <v>1</v>
      </c>
      <c r="I58" s="12"/>
      <c r="J58" s="43">
        <f t="shared" si="6"/>
        <v>11240</v>
      </c>
      <c r="K58" s="43">
        <f t="shared" si="7"/>
        <v>562</v>
      </c>
      <c r="L58" s="43">
        <f t="shared" si="8"/>
        <v>562</v>
      </c>
      <c r="M58" s="43">
        <f t="shared" si="9"/>
        <v>562</v>
      </c>
      <c r="N58" s="43">
        <f t="shared" si="10"/>
        <v>0</v>
      </c>
      <c r="O58" s="43">
        <f t="shared" si="14"/>
        <v>12926</v>
      </c>
      <c r="P58" s="71" t="s">
        <v>5259</v>
      </c>
      <c r="Q58" s="71" t="s">
        <v>5260</v>
      </c>
      <c r="R58" s="11" t="s">
        <v>5090</v>
      </c>
      <c r="S58" s="11" t="s">
        <v>2120</v>
      </c>
      <c r="T58" s="11" t="s">
        <v>5092</v>
      </c>
      <c r="U58" s="72">
        <v>4063763112133</v>
      </c>
      <c r="V58" s="73">
        <v>0.22</v>
      </c>
    </row>
    <row r="59" spans="1:22" ht="30" x14ac:dyDescent="0.25">
      <c r="A59" s="11" t="s">
        <v>5261</v>
      </c>
      <c r="B59" s="11" t="s">
        <v>5690</v>
      </c>
      <c r="C59" s="12" t="s">
        <v>2768</v>
      </c>
      <c r="D59" s="70">
        <v>160.77000000000001</v>
      </c>
      <c r="E59" s="12">
        <v>20</v>
      </c>
      <c r="F59" s="12">
        <v>1</v>
      </c>
      <c r="G59" s="12">
        <v>1</v>
      </c>
      <c r="H59" s="12">
        <v>1</v>
      </c>
      <c r="I59" s="12"/>
      <c r="J59" s="43">
        <f t="shared" si="6"/>
        <v>3215.4</v>
      </c>
      <c r="K59" s="43">
        <f t="shared" si="7"/>
        <v>160.77000000000001</v>
      </c>
      <c r="L59" s="43">
        <f t="shared" si="8"/>
        <v>160.77000000000001</v>
      </c>
      <c r="M59" s="43">
        <f t="shared" si="9"/>
        <v>160.77000000000001</v>
      </c>
      <c r="N59" s="43">
        <f t="shared" si="10"/>
        <v>0</v>
      </c>
      <c r="O59" s="43">
        <f t="shared" si="14"/>
        <v>3697.71</v>
      </c>
      <c r="P59" s="11" t="s">
        <v>5262</v>
      </c>
      <c r="Q59" s="71" t="s">
        <v>5263</v>
      </c>
      <c r="R59" s="11" t="s">
        <v>5102</v>
      </c>
      <c r="S59" s="11" t="s">
        <v>2120</v>
      </c>
      <c r="T59" s="11" t="s">
        <v>5092</v>
      </c>
      <c r="U59" s="72" t="s">
        <v>5264</v>
      </c>
      <c r="V59" s="73">
        <v>0.22</v>
      </c>
    </row>
    <row r="60" spans="1:22" x14ac:dyDescent="0.25">
      <c r="A60" s="11" t="s">
        <v>5265</v>
      </c>
      <c r="B60" s="11" t="s">
        <v>2770</v>
      </c>
      <c r="C60" s="12" t="s">
        <v>2768</v>
      </c>
      <c r="D60" s="70">
        <v>86.12</v>
      </c>
      <c r="E60" s="12">
        <v>40</v>
      </c>
      <c r="F60" s="12">
        <v>1</v>
      </c>
      <c r="G60" s="12">
        <v>1</v>
      </c>
      <c r="H60" s="12">
        <v>1</v>
      </c>
      <c r="I60" s="12"/>
      <c r="J60" s="43">
        <f t="shared" si="6"/>
        <v>3444.8</v>
      </c>
      <c r="K60" s="43">
        <f t="shared" si="7"/>
        <v>86.12</v>
      </c>
      <c r="L60" s="43">
        <f t="shared" si="8"/>
        <v>86.12</v>
      </c>
      <c r="M60" s="43">
        <f t="shared" si="9"/>
        <v>86.12</v>
      </c>
      <c r="N60" s="43">
        <f t="shared" si="10"/>
        <v>0</v>
      </c>
      <c r="O60" s="43">
        <f t="shared" si="11"/>
        <v>3703.16</v>
      </c>
      <c r="P60" s="11" t="s">
        <v>5693</v>
      </c>
      <c r="Q60" s="71" t="s">
        <v>5131</v>
      </c>
      <c r="R60" s="11" t="s">
        <v>2773</v>
      </c>
      <c r="S60" s="11" t="s">
        <v>1760</v>
      </c>
      <c r="T60" s="11" t="s">
        <v>5694</v>
      </c>
      <c r="U60" s="72">
        <v>4038653043118</v>
      </c>
      <c r="V60" s="73">
        <v>0.22</v>
      </c>
    </row>
    <row r="61" spans="1:22" ht="30" x14ac:dyDescent="0.25">
      <c r="A61" s="11" t="s">
        <v>5266</v>
      </c>
      <c r="B61" s="11" t="s">
        <v>5690</v>
      </c>
      <c r="C61" s="12" t="s">
        <v>2768</v>
      </c>
      <c r="D61" s="70">
        <v>257</v>
      </c>
      <c r="E61" s="12">
        <v>40</v>
      </c>
      <c r="F61" s="12">
        <v>1</v>
      </c>
      <c r="G61" s="12">
        <v>1</v>
      </c>
      <c r="H61" s="12">
        <v>1</v>
      </c>
      <c r="I61" s="12">
        <v>5</v>
      </c>
      <c r="J61" s="43">
        <f t="shared" si="6"/>
        <v>10280</v>
      </c>
      <c r="K61" s="43">
        <f t="shared" si="7"/>
        <v>257</v>
      </c>
      <c r="L61" s="43">
        <f t="shared" si="8"/>
        <v>257</v>
      </c>
      <c r="M61" s="43">
        <f t="shared" si="9"/>
        <v>257</v>
      </c>
      <c r="N61" s="43">
        <f t="shared" si="10"/>
        <v>1285</v>
      </c>
      <c r="O61" s="43">
        <f t="shared" ref="O61:O70" si="15">SUM(J61:N61)</f>
        <v>12336</v>
      </c>
      <c r="P61" s="11" t="s">
        <v>5181</v>
      </c>
      <c r="Q61" s="71" t="s">
        <v>5182</v>
      </c>
      <c r="R61" s="11" t="s">
        <v>5090</v>
      </c>
      <c r="S61" s="11" t="s">
        <v>5176</v>
      </c>
      <c r="T61" s="11" t="s">
        <v>5092</v>
      </c>
      <c r="U61" s="72">
        <v>4063763147968</v>
      </c>
      <c r="V61" s="73">
        <v>0.22</v>
      </c>
    </row>
    <row r="62" spans="1:22" ht="30" x14ac:dyDescent="0.25">
      <c r="A62" s="11" t="s">
        <v>5267</v>
      </c>
      <c r="B62" s="11" t="s">
        <v>5690</v>
      </c>
      <c r="C62" s="12" t="s">
        <v>2768</v>
      </c>
      <c r="D62" s="70">
        <v>103.77</v>
      </c>
      <c r="E62" s="12">
        <v>20</v>
      </c>
      <c r="F62" s="12">
        <v>1</v>
      </c>
      <c r="G62" s="12">
        <v>1</v>
      </c>
      <c r="H62" s="12">
        <v>1</v>
      </c>
      <c r="I62" s="12"/>
      <c r="J62" s="43">
        <f t="shared" si="6"/>
        <v>2075.4</v>
      </c>
      <c r="K62" s="43">
        <f t="shared" si="7"/>
        <v>103.77</v>
      </c>
      <c r="L62" s="43">
        <f t="shared" si="8"/>
        <v>103.77</v>
      </c>
      <c r="M62" s="43">
        <f t="shared" si="9"/>
        <v>103.77</v>
      </c>
      <c r="N62" s="43">
        <f t="shared" si="10"/>
        <v>0</v>
      </c>
      <c r="O62" s="43">
        <f t="shared" si="15"/>
        <v>2386.71</v>
      </c>
      <c r="P62" s="71" t="s">
        <v>5268</v>
      </c>
      <c r="Q62" s="71" t="s">
        <v>5269</v>
      </c>
      <c r="R62" s="11" t="s">
        <v>5090</v>
      </c>
      <c r="S62" s="11" t="s">
        <v>3021</v>
      </c>
      <c r="T62" s="11" t="s">
        <v>5092</v>
      </c>
      <c r="U62" s="72">
        <v>4063763059865</v>
      </c>
      <c r="V62" s="73">
        <v>0.22</v>
      </c>
    </row>
    <row r="63" spans="1:22" ht="30" x14ac:dyDescent="0.25">
      <c r="A63" s="11" t="s">
        <v>5270</v>
      </c>
      <c r="B63" s="11" t="s">
        <v>5690</v>
      </c>
      <c r="C63" s="12" t="s">
        <v>2768</v>
      </c>
      <c r="D63" s="70">
        <v>246</v>
      </c>
      <c r="E63" s="12">
        <v>20</v>
      </c>
      <c r="F63" s="12">
        <v>1</v>
      </c>
      <c r="G63" s="12">
        <v>1</v>
      </c>
      <c r="H63" s="12">
        <v>1</v>
      </c>
      <c r="I63" s="12"/>
      <c r="J63" s="43">
        <f t="shared" si="6"/>
        <v>4920</v>
      </c>
      <c r="K63" s="43">
        <f t="shared" si="7"/>
        <v>246</v>
      </c>
      <c r="L63" s="43">
        <f t="shared" si="8"/>
        <v>246</v>
      </c>
      <c r="M63" s="43">
        <f t="shared" si="9"/>
        <v>246</v>
      </c>
      <c r="N63" s="43">
        <f t="shared" si="10"/>
        <v>0</v>
      </c>
      <c r="O63" s="43">
        <f t="shared" si="15"/>
        <v>5658</v>
      </c>
      <c r="P63" s="71" t="s">
        <v>5271</v>
      </c>
      <c r="Q63" s="71" t="s">
        <v>5272</v>
      </c>
      <c r="R63" s="11" t="s">
        <v>5090</v>
      </c>
      <c r="S63" s="11" t="s">
        <v>3021</v>
      </c>
      <c r="T63" s="11" t="s">
        <v>5092</v>
      </c>
      <c r="U63" s="72">
        <v>4063763059414</v>
      </c>
      <c r="V63" s="73">
        <v>0.22</v>
      </c>
    </row>
    <row r="64" spans="1:22" ht="30" x14ac:dyDescent="0.25">
      <c r="A64" s="11" t="s">
        <v>5273</v>
      </c>
      <c r="B64" s="11" t="s">
        <v>5690</v>
      </c>
      <c r="C64" s="12" t="s">
        <v>2768</v>
      </c>
      <c r="D64" s="70">
        <v>197</v>
      </c>
      <c r="E64" s="12">
        <v>20</v>
      </c>
      <c r="F64" s="12">
        <v>1</v>
      </c>
      <c r="G64" s="12">
        <v>1</v>
      </c>
      <c r="H64" s="12">
        <v>1</v>
      </c>
      <c r="I64" s="12"/>
      <c r="J64" s="43">
        <f t="shared" si="6"/>
        <v>3940</v>
      </c>
      <c r="K64" s="43">
        <f t="shared" si="7"/>
        <v>197</v>
      </c>
      <c r="L64" s="43">
        <f t="shared" si="8"/>
        <v>197</v>
      </c>
      <c r="M64" s="43">
        <f t="shared" si="9"/>
        <v>197</v>
      </c>
      <c r="N64" s="43">
        <f t="shared" si="10"/>
        <v>0</v>
      </c>
      <c r="O64" s="43">
        <f t="shared" si="15"/>
        <v>4531</v>
      </c>
      <c r="P64" s="71" t="s">
        <v>5274</v>
      </c>
      <c r="Q64" s="71" t="s">
        <v>5275</v>
      </c>
      <c r="R64" s="11" t="s">
        <v>5090</v>
      </c>
      <c r="S64" s="11" t="s">
        <v>3021</v>
      </c>
      <c r="T64" s="11" t="s">
        <v>5092</v>
      </c>
      <c r="U64" s="72">
        <v>4063763060212</v>
      </c>
      <c r="V64" s="73">
        <v>0.22</v>
      </c>
    </row>
    <row r="65" spans="1:22" ht="30" x14ac:dyDescent="0.25">
      <c r="A65" s="11" t="s">
        <v>5276</v>
      </c>
      <c r="B65" s="11" t="s">
        <v>5690</v>
      </c>
      <c r="C65" s="12" t="s">
        <v>2768</v>
      </c>
      <c r="D65" s="70">
        <v>197</v>
      </c>
      <c r="E65" s="12">
        <v>20</v>
      </c>
      <c r="F65" s="12">
        <v>1</v>
      </c>
      <c r="G65" s="12">
        <v>1</v>
      </c>
      <c r="H65" s="12">
        <v>1</v>
      </c>
      <c r="I65" s="12"/>
      <c r="J65" s="43">
        <f t="shared" si="6"/>
        <v>3940</v>
      </c>
      <c r="K65" s="43">
        <f t="shared" si="7"/>
        <v>197</v>
      </c>
      <c r="L65" s="43">
        <f t="shared" si="8"/>
        <v>197</v>
      </c>
      <c r="M65" s="43">
        <f t="shared" si="9"/>
        <v>197</v>
      </c>
      <c r="N65" s="43">
        <f t="shared" si="10"/>
        <v>0</v>
      </c>
      <c r="O65" s="43">
        <f t="shared" si="15"/>
        <v>4531</v>
      </c>
      <c r="P65" s="71" t="s">
        <v>5277</v>
      </c>
      <c r="Q65" s="71" t="s">
        <v>5278</v>
      </c>
      <c r="R65" s="11" t="s">
        <v>5090</v>
      </c>
      <c r="S65" s="11" t="s">
        <v>3021</v>
      </c>
      <c r="T65" s="11" t="s">
        <v>5092</v>
      </c>
      <c r="U65" s="72">
        <v>4063763060229</v>
      </c>
      <c r="V65" s="73">
        <v>0.22</v>
      </c>
    </row>
    <row r="66" spans="1:22" ht="30" x14ac:dyDescent="0.25">
      <c r="A66" s="11" t="s">
        <v>5279</v>
      </c>
      <c r="B66" s="11" t="s">
        <v>5690</v>
      </c>
      <c r="C66" s="12" t="s">
        <v>2768</v>
      </c>
      <c r="D66" s="70">
        <v>214.75</v>
      </c>
      <c r="E66" s="12">
        <v>20</v>
      </c>
      <c r="F66" s="12">
        <v>1</v>
      </c>
      <c r="G66" s="12">
        <v>1</v>
      </c>
      <c r="H66" s="12">
        <v>1</v>
      </c>
      <c r="I66" s="12"/>
      <c r="J66" s="43">
        <f t="shared" si="6"/>
        <v>4295</v>
      </c>
      <c r="K66" s="43">
        <f t="shared" si="7"/>
        <v>214.75</v>
      </c>
      <c r="L66" s="43">
        <f t="shared" si="8"/>
        <v>214.75</v>
      </c>
      <c r="M66" s="43">
        <f t="shared" si="9"/>
        <v>214.75</v>
      </c>
      <c r="N66" s="43">
        <f t="shared" si="10"/>
        <v>0</v>
      </c>
      <c r="O66" s="43">
        <f t="shared" si="15"/>
        <v>4939.25</v>
      </c>
      <c r="P66" s="71" t="s">
        <v>5280</v>
      </c>
      <c r="Q66" s="71" t="s">
        <v>1540</v>
      </c>
      <c r="R66" s="11" t="s">
        <v>5090</v>
      </c>
      <c r="S66" s="11" t="s">
        <v>3021</v>
      </c>
      <c r="T66" s="11" t="s">
        <v>5092</v>
      </c>
      <c r="U66" s="72">
        <v>4063763060311</v>
      </c>
      <c r="V66" s="73">
        <v>0.22</v>
      </c>
    </row>
    <row r="67" spans="1:22" ht="30" x14ac:dyDescent="0.25">
      <c r="A67" s="11" t="s">
        <v>5281</v>
      </c>
      <c r="B67" s="11" t="s">
        <v>5690</v>
      </c>
      <c r="C67" s="12" t="s">
        <v>2768</v>
      </c>
      <c r="D67" s="70">
        <v>335.06</v>
      </c>
      <c r="E67" s="12">
        <v>20</v>
      </c>
      <c r="F67" s="12">
        <v>1</v>
      </c>
      <c r="G67" s="12">
        <v>1</v>
      </c>
      <c r="H67" s="12">
        <v>1</v>
      </c>
      <c r="I67" s="12"/>
      <c r="J67" s="43">
        <f t="shared" ref="J67:J70" si="16">D67*E67</f>
        <v>6701.2</v>
      </c>
      <c r="K67" s="43">
        <f t="shared" ref="K67:K70" si="17">D67*F67</f>
        <v>335.06</v>
      </c>
      <c r="L67" s="43">
        <f t="shared" ref="L67:L70" si="18">D67*G67</f>
        <v>335.06</v>
      </c>
      <c r="M67" s="43">
        <f t="shared" ref="M67:M70" si="19">D67*H67</f>
        <v>335.06</v>
      </c>
      <c r="N67" s="43">
        <f t="shared" ref="N67:N70" si="20">D67*I67</f>
        <v>0</v>
      </c>
      <c r="O67" s="43">
        <f t="shared" si="15"/>
        <v>7706.380000000001</v>
      </c>
      <c r="P67" s="71" t="s">
        <v>5282</v>
      </c>
      <c r="Q67" s="71" t="s">
        <v>5283</v>
      </c>
      <c r="R67" s="11" t="s">
        <v>5090</v>
      </c>
      <c r="S67" s="11" t="s">
        <v>384</v>
      </c>
      <c r="T67" s="11" t="s">
        <v>5092</v>
      </c>
      <c r="U67" s="72">
        <v>4063763173073</v>
      </c>
      <c r="V67" s="73">
        <v>0.22</v>
      </c>
    </row>
    <row r="68" spans="1:22" ht="30" x14ac:dyDescent="0.25">
      <c r="A68" s="11" t="s">
        <v>5284</v>
      </c>
      <c r="B68" s="11" t="s">
        <v>5690</v>
      </c>
      <c r="C68" s="12" t="s">
        <v>2768</v>
      </c>
      <c r="D68" s="70">
        <v>415.63</v>
      </c>
      <c r="E68" s="12">
        <v>20</v>
      </c>
      <c r="F68" s="12">
        <v>1</v>
      </c>
      <c r="G68" s="12">
        <v>1</v>
      </c>
      <c r="H68" s="12">
        <v>1</v>
      </c>
      <c r="I68" s="12"/>
      <c r="J68" s="43">
        <f t="shared" si="16"/>
        <v>8312.6</v>
      </c>
      <c r="K68" s="43">
        <f t="shared" si="17"/>
        <v>415.63</v>
      </c>
      <c r="L68" s="43">
        <f t="shared" si="18"/>
        <v>415.63</v>
      </c>
      <c r="M68" s="43">
        <f t="shared" si="19"/>
        <v>415.63</v>
      </c>
      <c r="N68" s="43">
        <f t="shared" si="20"/>
        <v>0</v>
      </c>
      <c r="O68" s="43">
        <f t="shared" si="15"/>
        <v>9559.489999999998</v>
      </c>
      <c r="P68" s="71" t="s">
        <v>5285</v>
      </c>
      <c r="Q68" s="71" t="s">
        <v>5286</v>
      </c>
      <c r="R68" s="11" t="s">
        <v>5090</v>
      </c>
      <c r="S68" s="11" t="s">
        <v>384</v>
      </c>
      <c r="T68" s="11" t="s">
        <v>5092</v>
      </c>
      <c r="U68" s="72">
        <v>4063763175596</v>
      </c>
      <c r="V68" s="73">
        <v>0.22</v>
      </c>
    </row>
    <row r="69" spans="1:22" ht="30" x14ac:dyDescent="0.25">
      <c r="A69" s="11" t="s">
        <v>5287</v>
      </c>
      <c r="B69" s="11" t="s">
        <v>5690</v>
      </c>
      <c r="C69" s="12" t="s">
        <v>2768</v>
      </c>
      <c r="D69" s="70">
        <v>82.03</v>
      </c>
      <c r="E69" s="12">
        <v>20</v>
      </c>
      <c r="F69" s="12">
        <v>1</v>
      </c>
      <c r="G69" s="12">
        <v>1</v>
      </c>
      <c r="H69" s="12">
        <v>1</v>
      </c>
      <c r="I69" s="12"/>
      <c r="J69" s="43">
        <f t="shared" si="16"/>
        <v>1640.6</v>
      </c>
      <c r="K69" s="43">
        <f t="shared" si="17"/>
        <v>82.03</v>
      </c>
      <c r="L69" s="43">
        <f t="shared" si="18"/>
        <v>82.03</v>
      </c>
      <c r="M69" s="43">
        <f t="shared" si="19"/>
        <v>82.03</v>
      </c>
      <c r="N69" s="43">
        <f t="shared" si="20"/>
        <v>0</v>
      </c>
      <c r="O69" s="43">
        <f t="shared" si="15"/>
        <v>1886.6899999999998</v>
      </c>
      <c r="P69" s="71" t="s">
        <v>5288</v>
      </c>
      <c r="Q69" s="71" t="s">
        <v>5289</v>
      </c>
      <c r="R69" s="11" t="s">
        <v>5090</v>
      </c>
      <c r="S69" s="11" t="s">
        <v>384</v>
      </c>
      <c r="T69" s="11" t="s">
        <v>5092</v>
      </c>
      <c r="U69" s="72">
        <v>4063763136849</v>
      </c>
      <c r="V69" s="73">
        <v>0.22</v>
      </c>
    </row>
    <row r="70" spans="1:22" ht="30" x14ac:dyDescent="0.25">
      <c r="A70" s="11" t="s">
        <v>5290</v>
      </c>
      <c r="B70" s="11" t="s">
        <v>5690</v>
      </c>
      <c r="C70" s="12" t="s">
        <v>2768</v>
      </c>
      <c r="D70" s="70">
        <v>92.44</v>
      </c>
      <c r="E70" s="12">
        <v>20</v>
      </c>
      <c r="F70" s="12">
        <v>1</v>
      </c>
      <c r="G70" s="12">
        <v>1</v>
      </c>
      <c r="H70" s="12">
        <v>1</v>
      </c>
      <c r="I70" s="12"/>
      <c r="J70" s="43">
        <f t="shared" si="16"/>
        <v>1848.8</v>
      </c>
      <c r="K70" s="43">
        <f t="shared" si="17"/>
        <v>92.44</v>
      </c>
      <c r="L70" s="43">
        <f t="shared" si="18"/>
        <v>92.44</v>
      </c>
      <c r="M70" s="43">
        <f t="shared" si="19"/>
        <v>92.44</v>
      </c>
      <c r="N70" s="43">
        <f t="shared" si="20"/>
        <v>0</v>
      </c>
      <c r="O70" s="43">
        <f t="shared" si="15"/>
        <v>2126.12</v>
      </c>
      <c r="P70" s="71" t="s">
        <v>5291</v>
      </c>
      <c r="Q70" s="71" t="s">
        <v>5292</v>
      </c>
      <c r="R70" s="11" t="s">
        <v>5090</v>
      </c>
      <c r="S70" s="11" t="s">
        <v>384</v>
      </c>
      <c r="T70" s="11" t="s">
        <v>5092</v>
      </c>
      <c r="U70" s="72">
        <v>4063763136832</v>
      </c>
      <c r="V70" s="73">
        <v>0.22</v>
      </c>
    </row>
    <row r="71" spans="1:22" ht="30" x14ac:dyDescent="0.25">
      <c r="A71" s="11" t="s">
        <v>5287</v>
      </c>
      <c r="B71" s="11" t="s">
        <v>3194</v>
      </c>
      <c r="C71" s="12" t="s">
        <v>2768</v>
      </c>
      <c r="D71" s="70">
        <v>305.42</v>
      </c>
      <c r="E71" s="12">
        <v>20</v>
      </c>
      <c r="F71" s="12">
        <v>1</v>
      </c>
      <c r="G71" s="12">
        <v>1</v>
      </c>
      <c r="H71" s="12">
        <v>1</v>
      </c>
      <c r="I71" s="12"/>
      <c r="J71" s="43">
        <f t="shared" ref="J71:J128" si="21">D71*E71</f>
        <v>6108.4000000000005</v>
      </c>
      <c r="K71" s="43">
        <f t="shared" ref="K71:K128" si="22">D71*F71</f>
        <v>305.42</v>
      </c>
      <c r="L71" s="43">
        <f t="shared" ref="L71:L128" si="23">D71*G71</f>
        <v>305.42</v>
      </c>
      <c r="M71" s="43">
        <f t="shared" ref="M71:M128" si="24">D71*H71</f>
        <v>305.42</v>
      </c>
      <c r="N71" s="43">
        <f t="shared" ref="N71:N128" si="25">D71*I71</f>
        <v>0</v>
      </c>
      <c r="O71" s="43">
        <f t="shared" ref="O71:O125" si="26">SUM(J71:N71)</f>
        <v>7024.6600000000008</v>
      </c>
      <c r="P71" s="71" t="s">
        <v>5704</v>
      </c>
      <c r="Q71" s="71" t="s">
        <v>5705</v>
      </c>
      <c r="R71" s="11" t="s">
        <v>5701</v>
      </c>
      <c r="S71" s="11" t="s">
        <v>2822</v>
      </c>
      <c r="T71" s="11" t="s">
        <v>5710</v>
      </c>
      <c r="U71" s="72">
        <v>3661219125815</v>
      </c>
      <c r="V71" s="73">
        <v>0.22</v>
      </c>
    </row>
    <row r="72" spans="1:22" ht="30" x14ac:dyDescent="0.25">
      <c r="A72" s="11" t="s">
        <v>5293</v>
      </c>
      <c r="B72" s="11" t="s">
        <v>3194</v>
      </c>
      <c r="C72" s="12" t="s">
        <v>2768</v>
      </c>
      <c r="D72" s="70">
        <v>172.58</v>
      </c>
      <c r="E72" s="12">
        <v>20</v>
      </c>
      <c r="F72" s="12">
        <v>1</v>
      </c>
      <c r="G72" s="12">
        <v>1</v>
      </c>
      <c r="H72" s="12">
        <v>1</v>
      </c>
      <c r="I72" s="12"/>
      <c r="J72" s="43">
        <f t="shared" si="21"/>
        <v>3451.6000000000004</v>
      </c>
      <c r="K72" s="43">
        <f t="shared" si="22"/>
        <v>172.58</v>
      </c>
      <c r="L72" s="43">
        <f t="shared" si="23"/>
        <v>172.58</v>
      </c>
      <c r="M72" s="43">
        <f t="shared" si="24"/>
        <v>172.58</v>
      </c>
      <c r="N72" s="43">
        <f t="shared" si="25"/>
        <v>0</v>
      </c>
      <c r="O72" s="43">
        <f t="shared" si="26"/>
        <v>3969.34</v>
      </c>
      <c r="P72" s="71" t="s">
        <v>5708</v>
      </c>
      <c r="Q72" s="71" t="s">
        <v>5706</v>
      </c>
      <c r="R72" s="11" t="s">
        <v>5701</v>
      </c>
      <c r="S72" s="11" t="s">
        <v>2822</v>
      </c>
      <c r="T72" s="11" t="s">
        <v>5711</v>
      </c>
      <c r="U72" s="72">
        <v>3661219263913</v>
      </c>
      <c r="V72" s="73">
        <v>0.22</v>
      </c>
    </row>
    <row r="73" spans="1:22" ht="30" x14ac:dyDescent="0.25">
      <c r="A73" s="11" t="s">
        <v>5294</v>
      </c>
      <c r="B73" s="11" t="s">
        <v>3194</v>
      </c>
      <c r="C73" s="12" t="s">
        <v>2768</v>
      </c>
      <c r="D73" s="70">
        <v>233.5</v>
      </c>
      <c r="E73" s="12">
        <v>20</v>
      </c>
      <c r="F73" s="12">
        <v>1</v>
      </c>
      <c r="G73" s="12">
        <v>1</v>
      </c>
      <c r="H73" s="12">
        <v>1</v>
      </c>
      <c r="I73" s="12"/>
      <c r="J73" s="43">
        <f t="shared" si="21"/>
        <v>4670</v>
      </c>
      <c r="K73" s="43">
        <f t="shared" si="22"/>
        <v>233.5</v>
      </c>
      <c r="L73" s="43">
        <f t="shared" si="23"/>
        <v>233.5</v>
      </c>
      <c r="M73" s="43">
        <f t="shared" si="24"/>
        <v>233.5</v>
      </c>
      <c r="N73" s="43">
        <f t="shared" si="25"/>
        <v>0</v>
      </c>
      <c r="O73" s="43">
        <f t="shared" si="26"/>
        <v>5370.5</v>
      </c>
      <c r="P73" s="71" t="s">
        <v>5709</v>
      </c>
      <c r="Q73" s="71" t="s">
        <v>5707</v>
      </c>
      <c r="R73" s="11" t="s">
        <v>5701</v>
      </c>
      <c r="S73" s="11" t="s">
        <v>2822</v>
      </c>
      <c r="T73" s="11" t="s">
        <v>5712</v>
      </c>
      <c r="U73" s="72">
        <v>3661219263920</v>
      </c>
      <c r="V73" s="73">
        <v>0.22</v>
      </c>
    </row>
    <row r="74" spans="1:22" ht="30" x14ac:dyDescent="0.25">
      <c r="A74" s="11" t="s">
        <v>5295</v>
      </c>
      <c r="B74" s="11" t="s">
        <v>5690</v>
      </c>
      <c r="C74" s="12" t="s">
        <v>2768</v>
      </c>
      <c r="D74" s="70">
        <v>646.78</v>
      </c>
      <c r="E74" s="12">
        <v>20</v>
      </c>
      <c r="F74" s="12">
        <v>1</v>
      </c>
      <c r="G74" s="12">
        <v>1</v>
      </c>
      <c r="H74" s="12">
        <v>1</v>
      </c>
      <c r="I74" s="12"/>
      <c r="J74" s="43">
        <f t="shared" si="21"/>
        <v>12935.599999999999</v>
      </c>
      <c r="K74" s="43">
        <f t="shared" si="22"/>
        <v>646.78</v>
      </c>
      <c r="L74" s="43">
        <f t="shared" si="23"/>
        <v>646.78</v>
      </c>
      <c r="M74" s="43">
        <f t="shared" si="24"/>
        <v>646.78</v>
      </c>
      <c r="N74" s="43">
        <f t="shared" si="25"/>
        <v>0</v>
      </c>
      <c r="O74" s="43">
        <f t="shared" ref="O74:O96" si="27">SUM(J74:N74)</f>
        <v>14875.94</v>
      </c>
      <c r="P74" s="71" t="s">
        <v>5296</v>
      </c>
      <c r="Q74" s="71" t="s">
        <v>5297</v>
      </c>
      <c r="R74" s="11" t="s">
        <v>5090</v>
      </c>
      <c r="S74" s="11" t="s">
        <v>384</v>
      </c>
      <c r="T74" s="11" t="s">
        <v>5092</v>
      </c>
      <c r="U74" s="72">
        <v>4063763207686</v>
      </c>
      <c r="V74" s="73">
        <v>0.22</v>
      </c>
    </row>
    <row r="75" spans="1:22" ht="30" x14ac:dyDescent="0.25">
      <c r="A75" s="11" t="s">
        <v>5298</v>
      </c>
      <c r="B75" s="11" t="s">
        <v>5690</v>
      </c>
      <c r="C75" s="12" t="s">
        <v>2768</v>
      </c>
      <c r="D75" s="70">
        <v>92.17</v>
      </c>
      <c r="E75" s="12">
        <v>80</v>
      </c>
      <c r="F75" s="12">
        <v>1</v>
      </c>
      <c r="G75" s="12">
        <v>1</v>
      </c>
      <c r="H75" s="12">
        <v>1</v>
      </c>
      <c r="I75" s="12"/>
      <c r="J75" s="43">
        <f t="shared" si="21"/>
        <v>7373.6</v>
      </c>
      <c r="K75" s="43">
        <f t="shared" si="22"/>
        <v>92.17</v>
      </c>
      <c r="L75" s="43">
        <f t="shared" si="23"/>
        <v>92.17</v>
      </c>
      <c r="M75" s="43">
        <f t="shared" si="24"/>
        <v>92.17</v>
      </c>
      <c r="N75" s="43">
        <f t="shared" si="25"/>
        <v>0</v>
      </c>
      <c r="O75" s="43">
        <f t="shared" si="27"/>
        <v>7650.1100000000006</v>
      </c>
      <c r="P75" s="11" t="s">
        <v>5299</v>
      </c>
      <c r="Q75" s="71" t="s">
        <v>5300</v>
      </c>
      <c r="R75" s="11" t="s">
        <v>5090</v>
      </c>
      <c r="S75" s="11" t="s">
        <v>384</v>
      </c>
      <c r="T75" s="11" t="s">
        <v>5092</v>
      </c>
      <c r="U75" s="72">
        <v>4063763020667</v>
      </c>
      <c r="V75" s="73">
        <v>0.22</v>
      </c>
    </row>
    <row r="76" spans="1:22" ht="30" x14ac:dyDescent="0.25">
      <c r="A76" s="11" t="s">
        <v>5301</v>
      </c>
      <c r="B76" s="11" t="s">
        <v>5690</v>
      </c>
      <c r="C76" s="12" t="s">
        <v>2768</v>
      </c>
      <c r="D76" s="70">
        <v>168.86</v>
      </c>
      <c r="E76" s="12">
        <v>20</v>
      </c>
      <c r="F76" s="12">
        <v>1</v>
      </c>
      <c r="G76" s="12">
        <v>1</v>
      </c>
      <c r="H76" s="12">
        <v>1</v>
      </c>
      <c r="I76" s="12"/>
      <c r="J76" s="43">
        <f t="shared" si="21"/>
        <v>3377.2000000000003</v>
      </c>
      <c r="K76" s="43">
        <f t="shared" si="22"/>
        <v>168.86</v>
      </c>
      <c r="L76" s="43">
        <f t="shared" si="23"/>
        <v>168.86</v>
      </c>
      <c r="M76" s="43">
        <f t="shared" si="24"/>
        <v>168.86</v>
      </c>
      <c r="N76" s="43">
        <f t="shared" si="25"/>
        <v>0</v>
      </c>
      <c r="O76" s="43">
        <f t="shared" si="27"/>
        <v>3883.7800000000007</v>
      </c>
      <c r="P76" s="71" t="s">
        <v>5302</v>
      </c>
      <c r="Q76" s="71" t="s">
        <v>5303</v>
      </c>
      <c r="R76" s="11" t="s">
        <v>5090</v>
      </c>
      <c r="S76" s="11" t="s">
        <v>384</v>
      </c>
      <c r="T76" s="11" t="s">
        <v>5092</v>
      </c>
      <c r="U76" s="72">
        <v>4063763020674</v>
      </c>
      <c r="V76" s="73">
        <v>0.22</v>
      </c>
    </row>
    <row r="77" spans="1:22" ht="30" x14ac:dyDescent="0.25">
      <c r="A77" s="11" t="s">
        <v>5304</v>
      </c>
      <c r="B77" s="11" t="s">
        <v>5690</v>
      </c>
      <c r="C77" s="12" t="s">
        <v>2768</v>
      </c>
      <c r="D77" s="70">
        <v>210.75</v>
      </c>
      <c r="E77" s="12">
        <v>20</v>
      </c>
      <c r="F77" s="12">
        <v>1</v>
      </c>
      <c r="G77" s="12">
        <v>1</v>
      </c>
      <c r="H77" s="12">
        <v>1</v>
      </c>
      <c r="I77" s="12"/>
      <c r="J77" s="43">
        <f t="shared" si="21"/>
        <v>4215</v>
      </c>
      <c r="K77" s="43">
        <f t="shared" si="22"/>
        <v>210.75</v>
      </c>
      <c r="L77" s="43">
        <f t="shared" si="23"/>
        <v>210.75</v>
      </c>
      <c r="M77" s="43">
        <f t="shared" si="24"/>
        <v>210.75</v>
      </c>
      <c r="N77" s="43">
        <f t="shared" si="25"/>
        <v>0</v>
      </c>
      <c r="O77" s="43">
        <f t="shared" si="27"/>
        <v>4847.25</v>
      </c>
      <c r="P77" s="71" t="s">
        <v>5305</v>
      </c>
      <c r="Q77" s="71" t="s">
        <v>5306</v>
      </c>
      <c r="R77" s="11" t="s">
        <v>5090</v>
      </c>
      <c r="S77" s="11" t="s">
        <v>384</v>
      </c>
      <c r="T77" s="11" t="s">
        <v>5092</v>
      </c>
      <c r="U77" s="72">
        <v>4063763020681</v>
      </c>
      <c r="V77" s="73">
        <v>0.22</v>
      </c>
    </row>
    <row r="78" spans="1:22" ht="30" x14ac:dyDescent="0.25">
      <c r="A78" s="11" t="s">
        <v>5307</v>
      </c>
      <c r="B78" s="11" t="s">
        <v>5690</v>
      </c>
      <c r="C78" s="12" t="s">
        <v>2768</v>
      </c>
      <c r="D78" s="70">
        <v>92.17</v>
      </c>
      <c r="E78" s="12">
        <v>40</v>
      </c>
      <c r="F78" s="12">
        <v>1</v>
      </c>
      <c r="G78" s="12">
        <v>1</v>
      </c>
      <c r="H78" s="12">
        <v>1</v>
      </c>
      <c r="I78" s="12"/>
      <c r="J78" s="43">
        <f t="shared" si="21"/>
        <v>3686.8</v>
      </c>
      <c r="K78" s="43">
        <f t="shared" si="22"/>
        <v>92.17</v>
      </c>
      <c r="L78" s="43">
        <f t="shared" si="23"/>
        <v>92.17</v>
      </c>
      <c r="M78" s="43">
        <f t="shared" si="24"/>
        <v>92.17</v>
      </c>
      <c r="N78" s="43">
        <f t="shared" si="25"/>
        <v>0</v>
      </c>
      <c r="O78" s="43">
        <f t="shared" si="27"/>
        <v>3963.3100000000004</v>
      </c>
      <c r="P78" s="11" t="s">
        <v>5308</v>
      </c>
      <c r="Q78" s="71" t="s">
        <v>5309</v>
      </c>
      <c r="R78" s="11" t="s">
        <v>5090</v>
      </c>
      <c r="S78" s="11" t="s">
        <v>384</v>
      </c>
      <c r="T78" s="11" t="s">
        <v>5092</v>
      </c>
      <c r="U78" s="72">
        <v>4063763020759</v>
      </c>
      <c r="V78" s="73">
        <v>0.22</v>
      </c>
    </row>
    <row r="79" spans="1:22" ht="30" x14ac:dyDescent="0.25">
      <c r="A79" s="11" t="s">
        <v>5310</v>
      </c>
      <c r="B79" s="11" t="s">
        <v>5690</v>
      </c>
      <c r="C79" s="12" t="s">
        <v>2768</v>
      </c>
      <c r="D79" s="70">
        <v>124.18</v>
      </c>
      <c r="E79" s="12">
        <v>40</v>
      </c>
      <c r="F79" s="12">
        <v>1</v>
      </c>
      <c r="G79" s="12">
        <v>1</v>
      </c>
      <c r="H79" s="12">
        <v>1</v>
      </c>
      <c r="I79" s="12"/>
      <c r="J79" s="43">
        <f t="shared" si="21"/>
        <v>4967.2000000000007</v>
      </c>
      <c r="K79" s="43">
        <f t="shared" si="22"/>
        <v>124.18</v>
      </c>
      <c r="L79" s="43">
        <f t="shared" si="23"/>
        <v>124.18</v>
      </c>
      <c r="M79" s="43">
        <f t="shared" si="24"/>
        <v>124.18</v>
      </c>
      <c r="N79" s="43">
        <f t="shared" si="25"/>
        <v>0</v>
      </c>
      <c r="O79" s="43">
        <f t="shared" si="27"/>
        <v>5339.7400000000016</v>
      </c>
      <c r="P79" s="11" t="s">
        <v>5311</v>
      </c>
      <c r="Q79" s="71" t="s">
        <v>5312</v>
      </c>
      <c r="R79" s="11" t="s">
        <v>5090</v>
      </c>
      <c r="S79" s="11" t="s">
        <v>2822</v>
      </c>
      <c r="T79" s="11" t="s">
        <v>5092</v>
      </c>
      <c r="U79" s="72">
        <v>4063763036927</v>
      </c>
      <c r="V79" s="73">
        <v>0.22</v>
      </c>
    </row>
    <row r="80" spans="1:22" ht="30" x14ac:dyDescent="0.25">
      <c r="A80" s="11" t="s">
        <v>5313</v>
      </c>
      <c r="B80" s="11" t="s">
        <v>5690</v>
      </c>
      <c r="C80" s="12" t="s">
        <v>2768</v>
      </c>
      <c r="D80" s="70">
        <v>103.51</v>
      </c>
      <c r="E80" s="12">
        <v>60</v>
      </c>
      <c r="F80" s="12">
        <v>1</v>
      </c>
      <c r="G80" s="12">
        <v>1</v>
      </c>
      <c r="H80" s="12">
        <v>1</v>
      </c>
      <c r="I80" s="12"/>
      <c r="J80" s="43">
        <f t="shared" si="21"/>
        <v>6210.6</v>
      </c>
      <c r="K80" s="43">
        <f t="shared" si="22"/>
        <v>103.51</v>
      </c>
      <c r="L80" s="43">
        <f t="shared" si="23"/>
        <v>103.51</v>
      </c>
      <c r="M80" s="43">
        <f t="shared" si="24"/>
        <v>103.51</v>
      </c>
      <c r="N80" s="43">
        <f t="shared" si="25"/>
        <v>0</v>
      </c>
      <c r="O80" s="43">
        <f t="shared" si="27"/>
        <v>6521.130000000001</v>
      </c>
      <c r="P80" s="71" t="s">
        <v>5314</v>
      </c>
      <c r="Q80" s="71" t="s">
        <v>5315</v>
      </c>
      <c r="R80" s="11" t="s">
        <v>5090</v>
      </c>
      <c r="S80" s="11" t="s">
        <v>384</v>
      </c>
      <c r="T80" s="11" t="s">
        <v>5092</v>
      </c>
      <c r="U80" s="72">
        <v>4063763036897</v>
      </c>
      <c r="V80" s="73">
        <v>0.22</v>
      </c>
    </row>
    <row r="81" spans="1:22" ht="30" x14ac:dyDescent="0.25">
      <c r="A81" s="11" t="s">
        <v>5316</v>
      </c>
      <c r="B81" s="11" t="s">
        <v>5690</v>
      </c>
      <c r="C81" s="12" t="s">
        <v>2768</v>
      </c>
      <c r="D81" s="70">
        <v>111.11</v>
      </c>
      <c r="E81" s="12">
        <v>60</v>
      </c>
      <c r="F81" s="12">
        <v>1</v>
      </c>
      <c r="G81" s="12">
        <v>1</v>
      </c>
      <c r="H81" s="12">
        <v>1</v>
      </c>
      <c r="I81" s="12"/>
      <c r="J81" s="43">
        <f t="shared" si="21"/>
        <v>6666.6</v>
      </c>
      <c r="K81" s="43">
        <f t="shared" si="22"/>
        <v>111.11</v>
      </c>
      <c r="L81" s="43">
        <f t="shared" si="23"/>
        <v>111.11</v>
      </c>
      <c r="M81" s="43">
        <f t="shared" si="24"/>
        <v>111.11</v>
      </c>
      <c r="N81" s="43">
        <f t="shared" si="25"/>
        <v>0</v>
      </c>
      <c r="O81" s="43">
        <f t="shared" si="27"/>
        <v>6999.9299999999994</v>
      </c>
      <c r="P81" s="71" t="s">
        <v>5317</v>
      </c>
      <c r="Q81" s="71" t="s">
        <v>5318</v>
      </c>
      <c r="R81" s="11" t="s">
        <v>5090</v>
      </c>
      <c r="S81" s="11" t="s">
        <v>2822</v>
      </c>
      <c r="T81" s="11" t="s">
        <v>5092</v>
      </c>
      <c r="U81" s="72">
        <v>4063763036903</v>
      </c>
      <c r="V81" s="73">
        <v>0.22</v>
      </c>
    </row>
    <row r="82" spans="1:22" ht="30" x14ac:dyDescent="0.25">
      <c r="A82" s="11" t="s">
        <v>5319</v>
      </c>
      <c r="B82" s="11" t="s">
        <v>5690</v>
      </c>
      <c r="C82" s="12" t="s">
        <v>2768</v>
      </c>
      <c r="D82" s="70">
        <v>322.12</v>
      </c>
      <c r="E82" s="12">
        <v>20</v>
      </c>
      <c r="F82" s="12">
        <v>1</v>
      </c>
      <c r="G82" s="12">
        <v>1</v>
      </c>
      <c r="H82" s="12">
        <v>1</v>
      </c>
      <c r="I82" s="12"/>
      <c r="J82" s="43">
        <f t="shared" si="21"/>
        <v>6442.4</v>
      </c>
      <c r="K82" s="43">
        <f t="shared" si="22"/>
        <v>322.12</v>
      </c>
      <c r="L82" s="43">
        <f t="shared" si="23"/>
        <v>322.12</v>
      </c>
      <c r="M82" s="43">
        <f t="shared" si="24"/>
        <v>322.12</v>
      </c>
      <c r="N82" s="43">
        <f t="shared" si="25"/>
        <v>0</v>
      </c>
      <c r="O82" s="43">
        <f t="shared" si="27"/>
        <v>7408.7599999999993</v>
      </c>
      <c r="P82" s="71" t="s">
        <v>5320</v>
      </c>
      <c r="Q82" s="71" t="s">
        <v>5321</v>
      </c>
      <c r="R82" s="11" t="s">
        <v>5090</v>
      </c>
      <c r="S82" s="11" t="s">
        <v>5322</v>
      </c>
      <c r="T82" s="11" t="s">
        <v>5092</v>
      </c>
      <c r="U82" s="72">
        <v>4063763122576</v>
      </c>
      <c r="V82" s="73">
        <v>0.22</v>
      </c>
    </row>
    <row r="83" spans="1:22" ht="30" x14ac:dyDescent="0.25">
      <c r="A83" s="11" t="s">
        <v>5323</v>
      </c>
      <c r="B83" s="11" t="s">
        <v>5690</v>
      </c>
      <c r="C83" s="12" t="s">
        <v>2768</v>
      </c>
      <c r="D83" s="70">
        <v>303.85000000000002</v>
      </c>
      <c r="E83" s="12">
        <v>20</v>
      </c>
      <c r="F83" s="12">
        <v>1</v>
      </c>
      <c r="G83" s="12">
        <v>1</v>
      </c>
      <c r="H83" s="12">
        <v>1</v>
      </c>
      <c r="I83" s="12"/>
      <c r="J83" s="43">
        <f t="shared" si="21"/>
        <v>6077</v>
      </c>
      <c r="K83" s="43">
        <f t="shared" si="22"/>
        <v>303.85000000000002</v>
      </c>
      <c r="L83" s="43">
        <f t="shared" si="23"/>
        <v>303.85000000000002</v>
      </c>
      <c r="M83" s="43">
        <f t="shared" si="24"/>
        <v>303.85000000000002</v>
      </c>
      <c r="N83" s="43">
        <f t="shared" si="25"/>
        <v>0</v>
      </c>
      <c r="O83" s="43">
        <f t="shared" si="27"/>
        <v>6988.5500000000011</v>
      </c>
      <c r="P83" s="11" t="s">
        <v>5324</v>
      </c>
      <c r="Q83" s="71" t="s">
        <v>5325</v>
      </c>
      <c r="R83" s="11" t="s">
        <v>5090</v>
      </c>
      <c r="S83" s="11" t="s">
        <v>5322</v>
      </c>
      <c r="T83" s="11" t="s">
        <v>5092</v>
      </c>
      <c r="U83" s="72">
        <v>4063763147739</v>
      </c>
      <c r="V83" s="73">
        <v>0.22</v>
      </c>
    </row>
    <row r="84" spans="1:22" ht="30" x14ac:dyDescent="0.25">
      <c r="A84" s="11" t="s">
        <v>5326</v>
      </c>
      <c r="B84" s="11" t="s">
        <v>5690</v>
      </c>
      <c r="C84" s="12" t="s">
        <v>2768</v>
      </c>
      <c r="D84" s="70">
        <v>303.85000000000002</v>
      </c>
      <c r="E84" s="12">
        <v>20</v>
      </c>
      <c r="F84" s="12">
        <v>1</v>
      </c>
      <c r="G84" s="12">
        <v>1</v>
      </c>
      <c r="H84" s="12">
        <v>1</v>
      </c>
      <c r="I84" s="12"/>
      <c r="J84" s="43">
        <f t="shared" si="21"/>
        <v>6077</v>
      </c>
      <c r="K84" s="43">
        <f t="shared" si="22"/>
        <v>303.85000000000002</v>
      </c>
      <c r="L84" s="43">
        <f t="shared" si="23"/>
        <v>303.85000000000002</v>
      </c>
      <c r="M84" s="43">
        <f t="shared" si="24"/>
        <v>303.85000000000002</v>
      </c>
      <c r="N84" s="43">
        <f t="shared" si="25"/>
        <v>0</v>
      </c>
      <c r="O84" s="43">
        <f t="shared" si="27"/>
        <v>6988.5500000000011</v>
      </c>
      <c r="P84" s="11" t="s">
        <v>5327</v>
      </c>
      <c r="Q84" s="71" t="s">
        <v>5328</v>
      </c>
      <c r="R84" s="11" t="s">
        <v>5090</v>
      </c>
      <c r="S84" s="11" t="s">
        <v>5322</v>
      </c>
      <c r="T84" s="11" t="s">
        <v>5092</v>
      </c>
      <c r="U84" s="72">
        <v>4063763147715</v>
      </c>
      <c r="V84" s="73">
        <v>0.22</v>
      </c>
    </row>
    <row r="85" spans="1:22" ht="30" x14ac:dyDescent="0.25">
      <c r="A85" s="11" t="s">
        <v>5329</v>
      </c>
      <c r="B85" s="11" t="s">
        <v>5690</v>
      </c>
      <c r="C85" s="12" t="s">
        <v>2768</v>
      </c>
      <c r="D85" s="70">
        <v>415.36</v>
      </c>
      <c r="E85" s="12">
        <v>20</v>
      </c>
      <c r="F85" s="12">
        <v>1</v>
      </c>
      <c r="G85" s="12">
        <v>1</v>
      </c>
      <c r="H85" s="12">
        <v>1</v>
      </c>
      <c r="I85" s="12"/>
      <c r="J85" s="43">
        <f t="shared" si="21"/>
        <v>8307.2000000000007</v>
      </c>
      <c r="K85" s="43">
        <f t="shared" si="22"/>
        <v>415.36</v>
      </c>
      <c r="L85" s="43">
        <f t="shared" si="23"/>
        <v>415.36</v>
      </c>
      <c r="M85" s="43">
        <f t="shared" si="24"/>
        <v>415.36</v>
      </c>
      <c r="N85" s="43">
        <f t="shared" si="25"/>
        <v>0</v>
      </c>
      <c r="O85" s="43">
        <f t="shared" si="27"/>
        <v>9553.2800000000025</v>
      </c>
      <c r="P85" s="11" t="s">
        <v>5330</v>
      </c>
      <c r="Q85" s="71" t="s">
        <v>5331</v>
      </c>
      <c r="R85" s="11" t="s">
        <v>5090</v>
      </c>
      <c r="S85" s="11" t="s">
        <v>5322</v>
      </c>
      <c r="T85" s="11" t="s">
        <v>5092</v>
      </c>
      <c r="U85" s="72">
        <v>4063763147784</v>
      </c>
      <c r="V85" s="73">
        <v>0.22</v>
      </c>
    </row>
    <row r="86" spans="1:22" ht="30" x14ac:dyDescent="0.25">
      <c r="A86" s="11" t="s">
        <v>5332</v>
      </c>
      <c r="B86" s="11" t="s">
        <v>5690</v>
      </c>
      <c r="C86" s="12" t="s">
        <v>2768</v>
      </c>
      <c r="D86" s="70">
        <v>183.94</v>
      </c>
      <c r="E86" s="12">
        <v>20</v>
      </c>
      <c r="F86" s="12">
        <v>1</v>
      </c>
      <c r="G86" s="12">
        <v>1</v>
      </c>
      <c r="H86" s="12">
        <v>1</v>
      </c>
      <c r="I86" s="12"/>
      <c r="J86" s="43">
        <f t="shared" si="21"/>
        <v>3678.8</v>
      </c>
      <c r="K86" s="43">
        <f t="shared" si="22"/>
        <v>183.94</v>
      </c>
      <c r="L86" s="43">
        <f t="shared" si="23"/>
        <v>183.94</v>
      </c>
      <c r="M86" s="43">
        <f t="shared" si="24"/>
        <v>183.94</v>
      </c>
      <c r="N86" s="43">
        <f t="shared" si="25"/>
        <v>0</v>
      </c>
      <c r="O86" s="43">
        <f t="shared" si="27"/>
        <v>4230.62</v>
      </c>
      <c r="P86" s="71" t="s">
        <v>5333</v>
      </c>
      <c r="Q86" s="71" t="s">
        <v>5334</v>
      </c>
      <c r="R86" s="11" t="s">
        <v>5090</v>
      </c>
      <c r="S86" s="11" t="s">
        <v>5322</v>
      </c>
      <c r="T86" s="11" t="s">
        <v>5092</v>
      </c>
      <c r="U86" s="72">
        <v>4063763003790</v>
      </c>
      <c r="V86" s="73">
        <v>0.22</v>
      </c>
    </row>
    <row r="87" spans="1:22" ht="30" x14ac:dyDescent="0.25">
      <c r="A87" s="11" t="s">
        <v>5335</v>
      </c>
      <c r="B87" s="11" t="s">
        <v>5690</v>
      </c>
      <c r="C87" s="12" t="s">
        <v>2768</v>
      </c>
      <c r="D87" s="70">
        <v>41.88</v>
      </c>
      <c r="E87" s="12">
        <v>20</v>
      </c>
      <c r="F87" s="12">
        <v>1</v>
      </c>
      <c r="G87" s="12">
        <v>1</v>
      </c>
      <c r="H87" s="12">
        <v>1</v>
      </c>
      <c r="I87" s="12"/>
      <c r="J87" s="43">
        <f t="shared" si="21"/>
        <v>837.6</v>
      </c>
      <c r="K87" s="43">
        <f t="shared" si="22"/>
        <v>41.88</v>
      </c>
      <c r="L87" s="43">
        <f t="shared" si="23"/>
        <v>41.88</v>
      </c>
      <c r="M87" s="43">
        <f t="shared" si="24"/>
        <v>41.88</v>
      </c>
      <c r="N87" s="43">
        <f t="shared" si="25"/>
        <v>0</v>
      </c>
      <c r="O87" s="43">
        <f t="shared" si="27"/>
        <v>963.24</v>
      </c>
      <c r="P87" s="71" t="s">
        <v>5336</v>
      </c>
      <c r="Q87" s="71" t="s">
        <v>5337</v>
      </c>
      <c r="R87" s="11" t="s">
        <v>5090</v>
      </c>
      <c r="S87" s="11" t="s">
        <v>5322</v>
      </c>
      <c r="T87" s="11" t="s">
        <v>5092</v>
      </c>
      <c r="U87" s="72">
        <v>4063763002557</v>
      </c>
      <c r="V87" s="73">
        <v>0.22</v>
      </c>
    </row>
    <row r="88" spans="1:22" ht="30" x14ac:dyDescent="0.25">
      <c r="A88" s="11" t="s">
        <v>5338</v>
      </c>
      <c r="B88" s="11" t="s">
        <v>5690</v>
      </c>
      <c r="C88" s="12" t="s">
        <v>2768</v>
      </c>
      <c r="D88" s="70">
        <v>89.77</v>
      </c>
      <c r="E88" s="12">
        <v>20</v>
      </c>
      <c r="F88" s="12">
        <v>1</v>
      </c>
      <c r="G88" s="12">
        <v>1</v>
      </c>
      <c r="H88" s="12">
        <v>1</v>
      </c>
      <c r="I88" s="12"/>
      <c r="J88" s="43">
        <f t="shared" si="21"/>
        <v>1795.3999999999999</v>
      </c>
      <c r="K88" s="43">
        <f t="shared" si="22"/>
        <v>89.77</v>
      </c>
      <c r="L88" s="43">
        <f t="shared" si="23"/>
        <v>89.77</v>
      </c>
      <c r="M88" s="43">
        <f t="shared" si="24"/>
        <v>89.77</v>
      </c>
      <c r="N88" s="43">
        <f t="shared" si="25"/>
        <v>0</v>
      </c>
      <c r="O88" s="43">
        <f t="shared" si="27"/>
        <v>2064.71</v>
      </c>
      <c r="P88" s="71" t="s">
        <v>5339</v>
      </c>
      <c r="Q88" s="71" t="s">
        <v>5340</v>
      </c>
      <c r="R88" s="11" t="s">
        <v>5090</v>
      </c>
      <c r="S88" s="11" t="s">
        <v>5341</v>
      </c>
      <c r="T88" s="11" t="s">
        <v>5092</v>
      </c>
      <c r="U88" s="72">
        <v>4063763067662</v>
      </c>
      <c r="V88" s="73">
        <v>0.22</v>
      </c>
    </row>
    <row r="89" spans="1:22" ht="30" x14ac:dyDescent="0.25">
      <c r="A89" s="11" t="s">
        <v>5342</v>
      </c>
      <c r="B89" s="11" t="s">
        <v>5690</v>
      </c>
      <c r="C89" s="12" t="s">
        <v>2768</v>
      </c>
      <c r="D89" s="70">
        <v>89.77</v>
      </c>
      <c r="E89" s="12">
        <v>20</v>
      </c>
      <c r="F89" s="12">
        <v>1</v>
      </c>
      <c r="G89" s="12">
        <v>1</v>
      </c>
      <c r="H89" s="12">
        <v>1</v>
      </c>
      <c r="I89" s="12"/>
      <c r="J89" s="43">
        <f t="shared" si="21"/>
        <v>1795.3999999999999</v>
      </c>
      <c r="K89" s="43">
        <f t="shared" si="22"/>
        <v>89.77</v>
      </c>
      <c r="L89" s="43">
        <f t="shared" si="23"/>
        <v>89.77</v>
      </c>
      <c r="M89" s="43">
        <f t="shared" si="24"/>
        <v>89.77</v>
      </c>
      <c r="N89" s="43">
        <f t="shared" si="25"/>
        <v>0</v>
      </c>
      <c r="O89" s="43">
        <f t="shared" si="27"/>
        <v>2064.71</v>
      </c>
      <c r="P89" s="71" t="s">
        <v>5339</v>
      </c>
      <c r="Q89" s="71" t="s">
        <v>5343</v>
      </c>
      <c r="R89" s="11" t="s">
        <v>5090</v>
      </c>
      <c r="S89" s="11" t="s">
        <v>5341</v>
      </c>
      <c r="T89" s="11" t="s">
        <v>5092</v>
      </c>
      <c r="U89" s="72">
        <v>4063763067679</v>
      </c>
      <c r="V89" s="73">
        <v>0.22</v>
      </c>
    </row>
    <row r="90" spans="1:22" ht="30" x14ac:dyDescent="0.25">
      <c r="A90" s="11" t="s">
        <v>5344</v>
      </c>
      <c r="B90" s="11" t="s">
        <v>5690</v>
      </c>
      <c r="C90" s="12" t="s">
        <v>2768</v>
      </c>
      <c r="D90" s="70">
        <v>211.15</v>
      </c>
      <c r="E90" s="12">
        <v>20</v>
      </c>
      <c r="F90" s="12">
        <v>1</v>
      </c>
      <c r="G90" s="12">
        <v>1</v>
      </c>
      <c r="H90" s="12">
        <v>1</v>
      </c>
      <c r="I90" s="12"/>
      <c r="J90" s="43">
        <f t="shared" si="21"/>
        <v>4223</v>
      </c>
      <c r="K90" s="43">
        <f t="shared" si="22"/>
        <v>211.15</v>
      </c>
      <c r="L90" s="43">
        <f t="shared" si="23"/>
        <v>211.15</v>
      </c>
      <c r="M90" s="43">
        <f t="shared" si="24"/>
        <v>211.15</v>
      </c>
      <c r="N90" s="43">
        <f t="shared" si="25"/>
        <v>0</v>
      </c>
      <c r="O90" s="43">
        <f t="shared" si="27"/>
        <v>4856.4499999999989</v>
      </c>
      <c r="P90" s="11" t="s">
        <v>5345</v>
      </c>
      <c r="Q90" s="71" t="s">
        <v>5346</v>
      </c>
      <c r="R90" s="11" t="s">
        <v>5090</v>
      </c>
      <c r="S90" s="11" t="s">
        <v>3021</v>
      </c>
      <c r="T90" s="11" t="s">
        <v>5092</v>
      </c>
      <c r="U90" s="72">
        <v>4063763136931</v>
      </c>
      <c r="V90" s="73">
        <v>0.22</v>
      </c>
    </row>
    <row r="91" spans="1:22" ht="30" x14ac:dyDescent="0.25">
      <c r="A91" s="11" t="s">
        <v>5347</v>
      </c>
      <c r="B91" s="11" t="s">
        <v>5690</v>
      </c>
      <c r="C91" s="12" t="s">
        <v>2768</v>
      </c>
      <c r="D91" s="70">
        <v>244.23</v>
      </c>
      <c r="E91" s="12">
        <v>20</v>
      </c>
      <c r="F91" s="12">
        <v>1</v>
      </c>
      <c r="G91" s="12">
        <v>1</v>
      </c>
      <c r="H91" s="12">
        <v>1</v>
      </c>
      <c r="I91" s="12"/>
      <c r="J91" s="43">
        <f t="shared" si="21"/>
        <v>4884.5999999999995</v>
      </c>
      <c r="K91" s="43">
        <f t="shared" si="22"/>
        <v>244.23</v>
      </c>
      <c r="L91" s="43">
        <f t="shared" si="23"/>
        <v>244.23</v>
      </c>
      <c r="M91" s="43">
        <f t="shared" si="24"/>
        <v>244.23</v>
      </c>
      <c r="N91" s="43">
        <f t="shared" si="25"/>
        <v>0</v>
      </c>
      <c r="O91" s="43">
        <f t="shared" si="27"/>
        <v>5617.2899999999981</v>
      </c>
      <c r="P91" s="71" t="s">
        <v>5348</v>
      </c>
      <c r="Q91" s="71" t="s">
        <v>5349</v>
      </c>
      <c r="R91" s="11" t="s">
        <v>5090</v>
      </c>
      <c r="S91" s="11" t="s">
        <v>43</v>
      </c>
      <c r="T91" s="11" t="s">
        <v>5092</v>
      </c>
      <c r="U91" s="72">
        <v>4063763021176</v>
      </c>
      <c r="V91" s="73">
        <v>0.22</v>
      </c>
    </row>
    <row r="92" spans="1:22" ht="30" x14ac:dyDescent="0.25">
      <c r="A92" s="11" t="s">
        <v>5350</v>
      </c>
      <c r="B92" s="11" t="s">
        <v>5690</v>
      </c>
      <c r="C92" s="12" t="s">
        <v>2768</v>
      </c>
      <c r="D92" s="70">
        <v>272.10000000000002</v>
      </c>
      <c r="E92" s="12">
        <v>20</v>
      </c>
      <c r="F92" s="12">
        <v>1</v>
      </c>
      <c r="G92" s="12">
        <v>1</v>
      </c>
      <c r="H92" s="12">
        <v>1</v>
      </c>
      <c r="I92" s="12"/>
      <c r="J92" s="43">
        <f t="shared" si="21"/>
        <v>5442</v>
      </c>
      <c r="K92" s="43">
        <f t="shared" si="22"/>
        <v>272.10000000000002</v>
      </c>
      <c r="L92" s="43">
        <f t="shared" si="23"/>
        <v>272.10000000000002</v>
      </c>
      <c r="M92" s="43">
        <f t="shared" si="24"/>
        <v>272.10000000000002</v>
      </c>
      <c r="N92" s="43">
        <f t="shared" si="25"/>
        <v>0</v>
      </c>
      <c r="O92" s="43">
        <f t="shared" si="27"/>
        <v>6258.3000000000011</v>
      </c>
      <c r="P92" s="71" t="s">
        <v>5351</v>
      </c>
      <c r="Q92" s="71" t="s">
        <v>5352</v>
      </c>
      <c r="R92" s="11" t="s">
        <v>5090</v>
      </c>
      <c r="S92" s="11" t="s">
        <v>43</v>
      </c>
      <c r="T92" s="11" t="s">
        <v>5092</v>
      </c>
      <c r="U92" s="72">
        <v>4063763059391</v>
      </c>
      <c r="V92" s="73">
        <v>0.22</v>
      </c>
    </row>
    <row r="93" spans="1:22" ht="45" x14ac:dyDescent="0.25">
      <c r="A93" s="11" t="s">
        <v>5353</v>
      </c>
      <c r="B93" s="11" t="s">
        <v>5690</v>
      </c>
      <c r="C93" s="12" t="s">
        <v>2768</v>
      </c>
      <c r="D93" s="70">
        <v>281.44</v>
      </c>
      <c r="E93" s="12">
        <v>20</v>
      </c>
      <c r="F93" s="12">
        <v>1</v>
      </c>
      <c r="G93" s="12">
        <v>1</v>
      </c>
      <c r="H93" s="12">
        <v>1</v>
      </c>
      <c r="I93" s="12"/>
      <c r="J93" s="43">
        <f t="shared" si="21"/>
        <v>5628.8</v>
      </c>
      <c r="K93" s="43">
        <f t="shared" si="22"/>
        <v>281.44</v>
      </c>
      <c r="L93" s="43">
        <f t="shared" si="23"/>
        <v>281.44</v>
      </c>
      <c r="M93" s="43">
        <f t="shared" si="24"/>
        <v>281.44</v>
      </c>
      <c r="N93" s="43">
        <f t="shared" si="25"/>
        <v>0</v>
      </c>
      <c r="O93" s="43">
        <f t="shared" si="27"/>
        <v>6473.119999999999</v>
      </c>
      <c r="P93" s="71" t="s">
        <v>5354</v>
      </c>
      <c r="Q93" s="71" t="s">
        <v>5355</v>
      </c>
      <c r="R93" s="11" t="s">
        <v>5090</v>
      </c>
      <c r="S93" s="11" t="s">
        <v>43</v>
      </c>
      <c r="T93" s="11" t="s">
        <v>5092</v>
      </c>
      <c r="U93" s="72">
        <v>4063763059674</v>
      </c>
      <c r="V93" s="73">
        <v>0.22</v>
      </c>
    </row>
    <row r="94" spans="1:22" ht="30" x14ac:dyDescent="0.25">
      <c r="A94" s="11" t="s">
        <v>5356</v>
      </c>
      <c r="B94" s="11" t="s">
        <v>5690</v>
      </c>
      <c r="C94" s="12" t="s">
        <v>2768</v>
      </c>
      <c r="D94" s="70">
        <v>248.76</v>
      </c>
      <c r="E94" s="12">
        <v>20</v>
      </c>
      <c r="F94" s="12">
        <v>1</v>
      </c>
      <c r="G94" s="12">
        <v>1</v>
      </c>
      <c r="H94" s="12">
        <v>1</v>
      </c>
      <c r="I94" s="12"/>
      <c r="J94" s="43">
        <f t="shared" si="21"/>
        <v>4975.2</v>
      </c>
      <c r="K94" s="43">
        <f t="shared" si="22"/>
        <v>248.76</v>
      </c>
      <c r="L94" s="43">
        <f t="shared" si="23"/>
        <v>248.76</v>
      </c>
      <c r="M94" s="43">
        <f t="shared" si="24"/>
        <v>248.76</v>
      </c>
      <c r="N94" s="43">
        <f t="shared" si="25"/>
        <v>0</v>
      </c>
      <c r="O94" s="43">
        <f t="shared" si="27"/>
        <v>5721.4800000000005</v>
      </c>
      <c r="P94" s="11" t="s">
        <v>5357</v>
      </c>
      <c r="Q94" s="71" t="s">
        <v>5358</v>
      </c>
      <c r="R94" s="11" t="s">
        <v>5090</v>
      </c>
      <c r="S94" s="11" t="s">
        <v>43</v>
      </c>
      <c r="T94" s="11" t="s">
        <v>5092</v>
      </c>
      <c r="U94" s="72">
        <v>4063763021077</v>
      </c>
      <c r="V94" s="73">
        <v>0.22</v>
      </c>
    </row>
    <row r="95" spans="1:22" ht="30" x14ac:dyDescent="0.25">
      <c r="A95" s="11" t="s">
        <v>5359</v>
      </c>
      <c r="B95" s="11" t="s">
        <v>5690</v>
      </c>
      <c r="C95" s="12" t="s">
        <v>2768</v>
      </c>
      <c r="D95" s="70">
        <v>267.57</v>
      </c>
      <c r="E95" s="12">
        <v>20</v>
      </c>
      <c r="F95" s="12">
        <v>1</v>
      </c>
      <c r="G95" s="12">
        <v>1</v>
      </c>
      <c r="H95" s="12">
        <v>1</v>
      </c>
      <c r="I95" s="12"/>
      <c r="J95" s="43">
        <f t="shared" si="21"/>
        <v>5351.4</v>
      </c>
      <c r="K95" s="43">
        <f t="shared" si="22"/>
        <v>267.57</v>
      </c>
      <c r="L95" s="43">
        <f t="shared" si="23"/>
        <v>267.57</v>
      </c>
      <c r="M95" s="43">
        <f t="shared" si="24"/>
        <v>267.57</v>
      </c>
      <c r="N95" s="43">
        <f t="shared" si="25"/>
        <v>0</v>
      </c>
      <c r="O95" s="43">
        <f t="shared" si="27"/>
        <v>6154.1099999999988</v>
      </c>
      <c r="P95" s="71" t="s">
        <v>5360</v>
      </c>
      <c r="Q95" s="71" t="s">
        <v>5361</v>
      </c>
      <c r="R95" s="11" t="s">
        <v>5090</v>
      </c>
      <c r="S95" s="11" t="s">
        <v>3021</v>
      </c>
      <c r="T95" s="11" t="s">
        <v>5092</v>
      </c>
      <c r="U95" s="72">
        <v>4063763021084</v>
      </c>
      <c r="V95" s="73">
        <v>0.22</v>
      </c>
    </row>
    <row r="96" spans="1:22" ht="30" x14ac:dyDescent="0.25">
      <c r="A96" s="11" t="s">
        <v>5362</v>
      </c>
      <c r="B96" s="11" t="s">
        <v>5690</v>
      </c>
      <c r="C96" s="12" t="s">
        <v>2768</v>
      </c>
      <c r="D96" s="70">
        <v>104.6</v>
      </c>
      <c r="E96" s="12">
        <v>28</v>
      </c>
      <c r="F96" s="12">
        <v>1</v>
      </c>
      <c r="G96" s="12">
        <v>1</v>
      </c>
      <c r="H96" s="12">
        <v>1</v>
      </c>
      <c r="I96" s="12"/>
      <c r="J96" s="43">
        <f t="shared" si="21"/>
        <v>2928.7999999999997</v>
      </c>
      <c r="K96" s="43">
        <f t="shared" si="22"/>
        <v>104.6</v>
      </c>
      <c r="L96" s="43">
        <f t="shared" si="23"/>
        <v>104.6</v>
      </c>
      <c r="M96" s="43">
        <f t="shared" si="24"/>
        <v>104.6</v>
      </c>
      <c r="N96" s="43">
        <f t="shared" si="25"/>
        <v>0</v>
      </c>
      <c r="O96" s="43">
        <f t="shared" si="27"/>
        <v>3242.5999999999995</v>
      </c>
      <c r="P96" s="11" t="s">
        <v>5363</v>
      </c>
      <c r="Q96" s="71" t="s">
        <v>5364</v>
      </c>
      <c r="R96" s="11" t="s">
        <v>5102</v>
      </c>
      <c r="S96" s="11" t="s">
        <v>3021</v>
      </c>
      <c r="T96" s="11" t="s">
        <v>5092</v>
      </c>
      <c r="U96" s="72" t="s">
        <v>5365</v>
      </c>
      <c r="V96" s="73">
        <v>0.22</v>
      </c>
    </row>
    <row r="97" spans="1:22" ht="30" x14ac:dyDescent="0.25">
      <c r="A97" s="11" t="s">
        <v>5366</v>
      </c>
      <c r="B97" s="11" t="s">
        <v>3194</v>
      </c>
      <c r="C97" s="12" t="s">
        <v>2768</v>
      </c>
      <c r="D97" s="70">
        <v>656.32</v>
      </c>
      <c r="E97" s="12">
        <v>40</v>
      </c>
      <c r="F97" s="12">
        <v>1</v>
      </c>
      <c r="G97" s="12">
        <v>1</v>
      </c>
      <c r="H97" s="12">
        <v>1</v>
      </c>
      <c r="I97" s="12"/>
      <c r="J97" s="43">
        <f t="shared" si="21"/>
        <v>26252.800000000003</v>
      </c>
      <c r="K97" s="43">
        <f t="shared" si="22"/>
        <v>656.32</v>
      </c>
      <c r="L97" s="43">
        <f t="shared" si="23"/>
        <v>656.32</v>
      </c>
      <c r="M97" s="43">
        <f t="shared" si="24"/>
        <v>656.32</v>
      </c>
      <c r="N97" s="43">
        <f t="shared" si="25"/>
        <v>0</v>
      </c>
      <c r="O97" s="43">
        <f t="shared" si="26"/>
        <v>28221.760000000002</v>
      </c>
      <c r="P97" s="11" t="s">
        <v>5713</v>
      </c>
      <c r="Q97" s="71" t="s">
        <v>5714</v>
      </c>
      <c r="R97" s="11" t="s">
        <v>5701</v>
      </c>
      <c r="S97" s="11" t="s">
        <v>3021</v>
      </c>
      <c r="T97" s="11" t="s">
        <v>5715</v>
      </c>
      <c r="U97" s="72">
        <v>3661219133292</v>
      </c>
      <c r="V97" s="73">
        <v>0.22</v>
      </c>
    </row>
    <row r="98" spans="1:22" ht="30" x14ac:dyDescent="0.25">
      <c r="A98" s="11" t="s">
        <v>5367</v>
      </c>
      <c r="B98" s="11" t="s">
        <v>5690</v>
      </c>
      <c r="C98" s="12" t="s">
        <v>2768</v>
      </c>
      <c r="D98" s="70">
        <v>425.86</v>
      </c>
      <c r="E98" s="12">
        <v>20</v>
      </c>
      <c r="F98" s="12">
        <v>1</v>
      </c>
      <c r="G98" s="12">
        <v>1</v>
      </c>
      <c r="H98" s="12">
        <v>1</v>
      </c>
      <c r="I98" s="12"/>
      <c r="J98" s="43">
        <f>D98*E98</f>
        <v>8517.2000000000007</v>
      </c>
      <c r="K98" s="43">
        <f>D98*F98</f>
        <v>425.86</v>
      </c>
      <c r="L98" s="43">
        <f>D98*G98</f>
        <v>425.86</v>
      </c>
      <c r="M98" s="43">
        <f>D98*H98</f>
        <v>425.86</v>
      </c>
      <c r="N98" s="43">
        <f>D98*I98</f>
        <v>0</v>
      </c>
      <c r="O98" s="43">
        <f t="shared" ref="O98" si="28">SUM(J98:N98)</f>
        <v>9794.7800000000025</v>
      </c>
      <c r="P98" s="11" t="s">
        <v>5368</v>
      </c>
      <c r="Q98" s="71" t="s">
        <v>5369</v>
      </c>
      <c r="R98" s="11" t="s">
        <v>3194</v>
      </c>
      <c r="S98" s="11" t="s">
        <v>3021</v>
      </c>
      <c r="T98" s="11" t="s">
        <v>5092</v>
      </c>
      <c r="U98" s="74" t="s">
        <v>5240</v>
      </c>
      <c r="V98" s="73">
        <v>0.22</v>
      </c>
    </row>
    <row r="99" spans="1:22" ht="45" x14ac:dyDescent="0.25">
      <c r="A99" s="11" t="s">
        <v>5370</v>
      </c>
      <c r="B99" s="11" t="s">
        <v>3194</v>
      </c>
      <c r="C99" s="12" t="s">
        <v>2768</v>
      </c>
      <c r="D99" s="70">
        <v>235.66</v>
      </c>
      <c r="E99" s="12">
        <v>40</v>
      </c>
      <c r="F99" s="12">
        <v>1</v>
      </c>
      <c r="G99" s="12">
        <v>1</v>
      </c>
      <c r="H99" s="12">
        <v>1</v>
      </c>
      <c r="I99" s="12"/>
      <c r="J99" s="43">
        <f t="shared" si="21"/>
        <v>9426.4</v>
      </c>
      <c r="K99" s="43">
        <f t="shared" si="22"/>
        <v>235.66</v>
      </c>
      <c r="L99" s="43">
        <f t="shared" si="23"/>
        <v>235.66</v>
      </c>
      <c r="M99" s="43">
        <f t="shared" si="24"/>
        <v>235.66</v>
      </c>
      <c r="N99" s="43">
        <f t="shared" si="25"/>
        <v>0</v>
      </c>
      <c r="O99" s="43">
        <f t="shared" si="26"/>
        <v>10133.379999999999</v>
      </c>
      <c r="P99" s="11" t="s">
        <v>5716</v>
      </c>
      <c r="Q99" s="71" t="s">
        <v>5717</v>
      </c>
      <c r="R99" s="11" t="s">
        <v>5701</v>
      </c>
      <c r="S99" s="11" t="s">
        <v>5718</v>
      </c>
      <c r="T99" s="11" t="s">
        <v>5719</v>
      </c>
      <c r="U99" s="72">
        <v>3661219142973</v>
      </c>
      <c r="V99" s="73">
        <v>0.22</v>
      </c>
    </row>
    <row r="100" spans="1:22" ht="30" x14ac:dyDescent="0.25">
      <c r="A100" s="11" t="s">
        <v>5371</v>
      </c>
      <c r="B100" s="11" t="s">
        <v>5690</v>
      </c>
      <c r="C100" s="12" t="s">
        <v>2768</v>
      </c>
      <c r="D100" s="70">
        <v>261.97000000000003</v>
      </c>
      <c r="E100" s="12">
        <v>40</v>
      </c>
      <c r="F100" s="12">
        <v>1</v>
      </c>
      <c r="G100" s="12">
        <v>1</v>
      </c>
      <c r="H100" s="12">
        <v>1</v>
      </c>
      <c r="I100" s="12"/>
      <c r="J100" s="43">
        <f t="shared" si="21"/>
        <v>10478.800000000001</v>
      </c>
      <c r="K100" s="43">
        <f t="shared" si="22"/>
        <v>261.97000000000003</v>
      </c>
      <c r="L100" s="43">
        <f t="shared" si="23"/>
        <v>261.97000000000003</v>
      </c>
      <c r="M100" s="43">
        <f t="shared" si="24"/>
        <v>261.97000000000003</v>
      </c>
      <c r="N100" s="43">
        <f t="shared" si="25"/>
        <v>0</v>
      </c>
      <c r="O100" s="43">
        <f t="shared" ref="O100:O107" si="29">SUM(J100:N100)</f>
        <v>11264.71</v>
      </c>
      <c r="P100" s="71" t="s">
        <v>5372</v>
      </c>
      <c r="Q100" s="71" t="s">
        <v>5373</v>
      </c>
      <c r="R100" s="11" t="s">
        <v>5090</v>
      </c>
      <c r="S100" s="11" t="s">
        <v>3021</v>
      </c>
      <c r="T100" s="11" t="s">
        <v>5092</v>
      </c>
      <c r="U100" s="72">
        <v>4063763145766</v>
      </c>
      <c r="V100" s="73">
        <v>0.22</v>
      </c>
    </row>
    <row r="101" spans="1:22" ht="30" x14ac:dyDescent="0.25">
      <c r="A101" s="11" t="s">
        <v>5374</v>
      </c>
      <c r="B101" s="11" t="s">
        <v>5690</v>
      </c>
      <c r="C101" s="12" t="s">
        <v>2768</v>
      </c>
      <c r="D101" s="70">
        <v>415.63</v>
      </c>
      <c r="E101" s="12">
        <v>40</v>
      </c>
      <c r="F101" s="12">
        <v>1</v>
      </c>
      <c r="G101" s="12">
        <v>1</v>
      </c>
      <c r="H101" s="12">
        <v>1</v>
      </c>
      <c r="I101" s="12"/>
      <c r="J101" s="43">
        <f t="shared" si="21"/>
        <v>16625.2</v>
      </c>
      <c r="K101" s="43">
        <f t="shared" si="22"/>
        <v>415.63</v>
      </c>
      <c r="L101" s="43">
        <f t="shared" si="23"/>
        <v>415.63</v>
      </c>
      <c r="M101" s="43">
        <f t="shared" si="24"/>
        <v>415.63</v>
      </c>
      <c r="N101" s="43">
        <f t="shared" si="25"/>
        <v>0</v>
      </c>
      <c r="O101" s="43">
        <f t="shared" si="29"/>
        <v>17872.090000000004</v>
      </c>
      <c r="P101" s="11" t="s">
        <v>5375</v>
      </c>
      <c r="Q101" s="71" t="s">
        <v>5376</v>
      </c>
      <c r="R101" s="11" t="s">
        <v>5090</v>
      </c>
      <c r="S101" s="11" t="s">
        <v>5377</v>
      </c>
      <c r="T101" s="11" t="s">
        <v>5092</v>
      </c>
      <c r="U101" s="72">
        <v>4063763172397</v>
      </c>
      <c r="V101" s="73">
        <v>0.22</v>
      </c>
    </row>
    <row r="102" spans="1:22" ht="30" x14ac:dyDescent="0.25">
      <c r="A102" s="11" t="s">
        <v>5378</v>
      </c>
      <c r="B102" s="11" t="s">
        <v>5690</v>
      </c>
      <c r="C102" s="12" t="s">
        <v>2768</v>
      </c>
      <c r="D102" s="70">
        <v>296.51</v>
      </c>
      <c r="E102" s="12">
        <v>40</v>
      </c>
      <c r="F102" s="12">
        <v>1</v>
      </c>
      <c r="G102" s="12">
        <v>1</v>
      </c>
      <c r="H102" s="12">
        <v>1</v>
      </c>
      <c r="I102" s="12"/>
      <c r="J102" s="43">
        <f t="shared" si="21"/>
        <v>11860.4</v>
      </c>
      <c r="K102" s="43">
        <f t="shared" si="22"/>
        <v>296.51</v>
      </c>
      <c r="L102" s="43">
        <f t="shared" si="23"/>
        <v>296.51</v>
      </c>
      <c r="M102" s="43">
        <f t="shared" si="24"/>
        <v>296.51</v>
      </c>
      <c r="N102" s="43">
        <f t="shared" si="25"/>
        <v>0</v>
      </c>
      <c r="O102" s="43">
        <f t="shared" si="29"/>
        <v>12749.93</v>
      </c>
      <c r="P102" s="71" t="s">
        <v>5379</v>
      </c>
      <c r="Q102" s="71" t="s">
        <v>5380</v>
      </c>
      <c r="R102" s="11" t="s">
        <v>5090</v>
      </c>
      <c r="S102" s="11" t="s">
        <v>5377</v>
      </c>
      <c r="T102" s="11" t="s">
        <v>5092</v>
      </c>
      <c r="U102" s="72">
        <v>4063763172847</v>
      </c>
      <c r="V102" s="73">
        <v>0.22</v>
      </c>
    </row>
    <row r="103" spans="1:22" ht="30" x14ac:dyDescent="0.25">
      <c r="A103" s="11" t="s">
        <v>5381</v>
      </c>
      <c r="B103" s="11" t="s">
        <v>5690</v>
      </c>
      <c r="C103" s="12" t="s">
        <v>2768</v>
      </c>
      <c r="D103" s="70">
        <v>37.08</v>
      </c>
      <c r="E103" s="12">
        <v>40</v>
      </c>
      <c r="F103" s="12">
        <v>1</v>
      </c>
      <c r="G103" s="12">
        <v>1</v>
      </c>
      <c r="H103" s="12">
        <v>1</v>
      </c>
      <c r="I103" s="12"/>
      <c r="J103" s="43">
        <f t="shared" si="21"/>
        <v>1483.1999999999998</v>
      </c>
      <c r="K103" s="43">
        <f t="shared" si="22"/>
        <v>37.08</v>
      </c>
      <c r="L103" s="43">
        <f t="shared" si="23"/>
        <v>37.08</v>
      </c>
      <c r="M103" s="43">
        <f t="shared" si="24"/>
        <v>37.08</v>
      </c>
      <c r="N103" s="43">
        <f t="shared" si="25"/>
        <v>0</v>
      </c>
      <c r="O103" s="43">
        <f t="shared" si="29"/>
        <v>1594.4399999999996</v>
      </c>
      <c r="P103" s="71" t="s">
        <v>5382</v>
      </c>
      <c r="Q103" s="71" t="s">
        <v>5383</v>
      </c>
      <c r="R103" s="11" t="s">
        <v>5090</v>
      </c>
      <c r="S103" s="11" t="s">
        <v>5377</v>
      </c>
      <c r="T103" s="11" t="s">
        <v>5092</v>
      </c>
      <c r="U103" s="72">
        <v>4063763005176</v>
      </c>
      <c r="V103" s="73">
        <v>0.22</v>
      </c>
    </row>
    <row r="104" spans="1:22" ht="30" x14ac:dyDescent="0.25">
      <c r="A104" s="11" t="s">
        <v>5384</v>
      </c>
      <c r="B104" s="11" t="s">
        <v>5690</v>
      </c>
      <c r="C104" s="12" t="s">
        <v>2768</v>
      </c>
      <c r="D104" s="70">
        <v>261.97000000000003</v>
      </c>
      <c r="E104" s="12">
        <v>40</v>
      </c>
      <c r="F104" s="12">
        <v>1</v>
      </c>
      <c r="G104" s="12">
        <v>1</v>
      </c>
      <c r="H104" s="12">
        <v>1</v>
      </c>
      <c r="I104" s="12"/>
      <c r="J104" s="43">
        <f t="shared" si="21"/>
        <v>10478.800000000001</v>
      </c>
      <c r="K104" s="43">
        <f t="shared" si="22"/>
        <v>261.97000000000003</v>
      </c>
      <c r="L104" s="43">
        <f t="shared" si="23"/>
        <v>261.97000000000003</v>
      </c>
      <c r="M104" s="43">
        <f t="shared" si="24"/>
        <v>261.97000000000003</v>
      </c>
      <c r="N104" s="43">
        <f t="shared" si="25"/>
        <v>0</v>
      </c>
      <c r="O104" s="43">
        <f t="shared" si="29"/>
        <v>11264.71</v>
      </c>
      <c r="P104" s="71" t="s">
        <v>5385</v>
      </c>
      <c r="Q104" s="71" t="s">
        <v>5386</v>
      </c>
      <c r="R104" s="11" t="s">
        <v>5090</v>
      </c>
      <c r="S104" s="11" t="s">
        <v>3021</v>
      </c>
      <c r="T104" s="11" t="s">
        <v>5092</v>
      </c>
      <c r="U104" s="72">
        <v>4063763145773</v>
      </c>
      <c r="V104" s="73">
        <v>0.22</v>
      </c>
    </row>
    <row r="105" spans="1:22" ht="30" x14ac:dyDescent="0.25">
      <c r="A105" s="11" t="s">
        <v>5387</v>
      </c>
      <c r="B105" s="11" t="s">
        <v>5690</v>
      </c>
      <c r="C105" s="12" t="s">
        <v>2768</v>
      </c>
      <c r="D105" s="70">
        <v>277.04000000000002</v>
      </c>
      <c r="E105" s="12">
        <v>20</v>
      </c>
      <c r="F105" s="12">
        <v>1</v>
      </c>
      <c r="G105" s="12">
        <v>1</v>
      </c>
      <c r="H105" s="12">
        <v>1</v>
      </c>
      <c r="I105" s="12"/>
      <c r="J105" s="43">
        <f t="shared" si="21"/>
        <v>5540.8</v>
      </c>
      <c r="K105" s="43">
        <f t="shared" si="22"/>
        <v>277.04000000000002</v>
      </c>
      <c r="L105" s="43">
        <f t="shared" si="23"/>
        <v>277.04000000000002</v>
      </c>
      <c r="M105" s="43">
        <f t="shared" si="24"/>
        <v>277.04000000000002</v>
      </c>
      <c r="N105" s="43">
        <f t="shared" si="25"/>
        <v>0</v>
      </c>
      <c r="O105" s="43">
        <f t="shared" si="29"/>
        <v>6371.92</v>
      </c>
      <c r="P105" s="71" t="s">
        <v>5388</v>
      </c>
      <c r="Q105" s="71" t="s">
        <v>5389</v>
      </c>
      <c r="R105" s="11" t="s">
        <v>5090</v>
      </c>
      <c r="S105" s="11" t="s">
        <v>43</v>
      </c>
      <c r="T105" s="11" t="s">
        <v>5092</v>
      </c>
      <c r="U105" s="72">
        <v>4063763021091</v>
      </c>
      <c r="V105" s="73">
        <v>0.22</v>
      </c>
    </row>
    <row r="106" spans="1:22" ht="30" x14ac:dyDescent="0.25">
      <c r="A106" s="11" t="s">
        <v>5390</v>
      </c>
      <c r="B106" s="11" t="s">
        <v>5690</v>
      </c>
      <c r="C106" s="12" t="s">
        <v>2768</v>
      </c>
      <c r="D106" s="70">
        <v>290.91000000000003</v>
      </c>
      <c r="E106" s="12">
        <v>20</v>
      </c>
      <c r="F106" s="12">
        <v>1</v>
      </c>
      <c r="G106" s="12">
        <v>1</v>
      </c>
      <c r="H106" s="12">
        <v>1</v>
      </c>
      <c r="I106" s="12"/>
      <c r="J106" s="43">
        <f t="shared" si="21"/>
        <v>5818.2000000000007</v>
      </c>
      <c r="K106" s="43">
        <f t="shared" si="22"/>
        <v>290.91000000000003</v>
      </c>
      <c r="L106" s="43">
        <f t="shared" si="23"/>
        <v>290.91000000000003</v>
      </c>
      <c r="M106" s="43">
        <f t="shared" si="24"/>
        <v>290.91000000000003</v>
      </c>
      <c r="N106" s="43">
        <f t="shared" si="25"/>
        <v>0</v>
      </c>
      <c r="O106" s="43">
        <f t="shared" si="29"/>
        <v>6690.93</v>
      </c>
      <c r="P106" s="11" t="s">
        <v>5391</v>
      </c>
      <c r="Q106" s="71" t="s">
        <v>5392</v>
      </c>
      <c r="R106" s="11" t="s">
        <v>5090</v>
      </c>
      <c r="S106" s="11" t="s">
        <v>43</v>
      </c>
      <c r="T106" s="11" t="s">
        <v>5092</v>
      </c>
      <c r="U106" s="72">
        <v>4063763021107</v>
      </c>
      <c r="V106" s="73">
        <v>0.22</v>
      </c>
    </row>
    <row r="107" spans="1:22" ht="30" x14ac:dyDescent="0.25">
      <c r="A107" s="11" t="s">
        <v>5393</v>
      </c>
      <c r="B107" s="11" t="s">
        <v>5690</v>
      </c>
      <c r="C107" s="12" t="s">
        <v>2768</v>
      </c>
      <c r="D107" s="70">
        <v>418.44</v>
      </c>
      <c r="E107" s="12">
        <v>20</v>
      </c>
      <c r="F107" s="12">
        <v>1</v>
      </c>
      <c r="G107" s="12">
        <v>1</v>
      </c>
      <c r="H107" s="12">
        <v>1</v>
      </c>
      <c r="I107" s="12"/>
      <c r="J107" s="43">
        <f t="shared" si="21"/>
        <v>8368.7999999999993</v>
      </c>
      <c r="K107" s="43">
        <f t="shared" si="22"/>
        <v>418.44</v>
      </c>
      <c r="L107" s="43">
        <f t="shared" si="23"/>
        <v>418.44</v>
      </c>
      <c r="M107" s="43">
        <f t="shared" si="24"/>
        <v>418.44</v>
      </c>
      <c r="N107" s="43">
        <f t="shared" si="25"/>
        <v>0</v>
      </c>
      <c r="O107" s="43">
        <f t="shared" si="29"/>
        <v>9624.1200000000008</v>
      </c>
      <c r="P107" s="11" t="s">
        <v>5394</v>
      </c>
      <c r="Q107" s="71" t="s">
        <v>5395</v>
      </c>
      <c r="R107" s="11" t="s">
        <v>3194</v>
      </c>
      <c r="S107" s="11" t="s">
        <v>43</v>
      </c>
      <c r="T107" s="11" t="s">
        <v>5092</v>
      </c>
      <c r="U107" s="74" t="s">
        <v>5240</v>
      </c>
      <c r="V107" s="73">
        <v>0.22</v>
      </c>
    </row>
    <row r="108" spans="1:22" ht="30" x14ac:dyDescent="0.25">
      <c r="A108" s="11" t="s">
        <v>5396</v>
      </c>
      <c r="B108" s="11" t="s">
        <v>3194</v>
      </c>
      <c r="C108" s="12" t="s">
        <v>2768</v>
      </c>
      <c r="D108" s="70">
        <v>447.66</v>
      </c>
      <c r="E108" s="12">
        <v>20</v>
      </c>
      <c r="F108" s="12">
        <v>1</v>
      </c>
      <c r="G108" s="12">
        <v>1</v>
      </c>
      <c r="H108" s="12">
        <v>1</v>
      </c>
      <c r="I108" s="12"/>
      <c r="J108" s="43">
        <f t="shared" si="21"/>
        <v>8953.2000000000007</v>
      </c>
      <c r="K108" s="43">
        <f t="shared" si="22"/>
        <v>447.66</v>
      </c>
      <c r="L108" s="43">
        <f t="shared" si="23"/>
        <v>447.66</v>
      </c>
      <c r="M108" s="43">
        <f t="shared" si="24"/>
        <v>447.66</v>
      </c>
      <c r="N108" s="43">
        <f t="shared" si="25"/>
        <v>0</v>
      </c>
      <c r="O108" s="43">
        <f t="shared" si="26"/>
        <v>10296.18</v>
      </c>
      <c r="P108" s="11" t="s">
        <v>5720</v>
      </c>
      <c r="Q108" s="71" t="s">
        <v>5721</v>
      </c>
      <c r="R108" s="11" t="s">
        <v>5701</v>
      </c>
      <c r="S108" s="11" t="s">
        <v>3021</v>
      </c>
      <c r="T108" s="11" t="s">
        <v>5722</v>
      </c>
      <c r="U108" s="72">
        <v>3661219265085</v>
      </c>
      <c r="V108" s="73">
        <v>0.22</v>
      </c>
    </row>
    <row r="109" spans="1:22" ht="30" x14ac:dyDescent="0.25">
      <c r="A109" s="11" t="s">
        <v>5397</v>
      </c>
      <c r="B109" s="11" t="s">
        <v>5690</v>
      </c>
      <c r="C109" s="12" t="s">
        <v>2768</v>
      </c>
      <c r="D109" s="70">
        <v>318.79000000000002</v>
      </c>
      <c r="E109" s="12">
        <v>20</v>
      </c>
      <c r="F109" s="12">
        <v>1</v>
      </c>
      <c r="G109" s="12">
        <v>1</v>
      </c>
      <c r="H109" s="12">
        <v>1</v>
      </c>
      <c r="I109" s="12"/>
      <c r="J109" s="43">
        <f t="shared" si="21"/>
        <v>6375.8</v>
      </c>
      <c r="K109" s="43">
        <f t="shared" si="22"/>
        <v>318.79000000000002</v>
      </c>
      <c r="L109" s="43">
        <f t="shared" si="23"/>
        <v>318.79000000000002</v>
      </c>
      <c r="M109" s="43">
        <f t="shared" si="24"/>
        <v>318.79000000000002</v>
      </c>
      <c r="N109" s="43">
        <f t="shared" si="25"/>
        <v>0</v>
      </c>
      <c r="O109" s="43">
        <f t="shared" ref="O109:O115" si="30">SUM(J109:N109)</f>
        <v>7332.17</v>
      </c>
      <c r="P109" s="71" t="s">
        <v>5398</v>
      </c>
      <c r="Q109" s="71" t="s">
        <v>5399</v>
      </c>
      <c r="R109" s="11" t="s">
        <v>5090</v>
      </c>
      <c r="S109" s="11" t="s">
        <v>43</v>
      </c>
      <c r="T109" s="11" t="s">
        <v>5092</v>
      </c>
      <c r="U109" s="72">
        <v>4063763135033</v>
      </c>
      <c r="V109" s="73">
        <v>0.22</v>
      </c>
    </row>
    <row r="110" spans="1:22" ht="30" x14ac:dyDescent="0.25">
      <c r="A110" s="11" t="s">
        <v>5400</v>
      </c>
      <c r="B110" s="11" t="s">
        <v>5690</v>
      </c>
      <c r="C110" s="12" t="s">
        <v>2768</v>
      </c>
      <c r="D110" s="70">
        <v>277.04000000000002</v>
      </c>
      <c r="E110" s="12">
        <v>20</v>
      </c>
      <c r="F110" s="12">
        <v>1</v>
      </c>
      <c r="G110" s="12">
        <v>1</v>
      </c>
      <c r="H110" s="12">
        <v>1</v>
      </c>
      <c r="I110" s="12"/>
      <c r="J110" s="43">
        <f t="shared" si="21"/>
        <v>5540.8</v>
      </c>
      <c r="K110" s="43">
        <f t="shared" si="22"/>
        <v>277.04000000000002</v>
      </c>
      <c r="L110" s="43">
        <f t="shared" si="23"/>
        <v>277.04000000000002</v>
      </c>
      <c r="M110" s="43">
        <f t="shared" si="24"/>
        <v>277.04000000000002</v>
      </c>
      <c r="N110" s="43">
        <f t="shared" si="25"/>
        <v>0</v>
      </c>
      <c r="O110" s="43">
        <f t="shared" si="30"/>
        <v>6371.92</v>
      </c>
      <c r="P110" s="71" t="s">
        <v>5401</v>
      </c>
      <c r="Q110" s="71" t="s">
        <v>5402</v>
      </c>
      <c r="R110" s="11" t="s">
        <v>5090</v>
      </c>
      <c r="S110" s="11" t="s">
        <v>43</v>
      </c>
      <c r="T110" s="11" t="s">
        <v>5092</v>
      </c>
      <c r="U110" s="72">
        <v>4063763059582</v>
      </c>
      <c r="V110" s="73">
        <v>0.22</v>
      </c>
    </row>
    <row r="111" spans="1:22" ht="30" x14ac:dyDescent="0.25">
      <c r="A111" s="11" t="s">
        <v>5403</v>
      </c>
      <c r="B111" s="11" t="s">
        <v>5690</v>
      </c>
      <c r="C111" s="12" t="s">
        <v>2768</v>
      </c>
      <c r="D111" s="70">
        <v>103.16</v>
      </c>
      <c r="E111" s="12">
        <v>20</v>
      </c>
      <c r="F111" s="12">
        <v>1</v>
      </c>
      <c r="G111" s="12">
        <v>1</v>
      </c>
      <c r="H111" s="12">
        <v>1</v>
      </c>
      <c r="I111" s="12"/>
      <c r="J111" s="43">
        <f t="shared" si="21"/>
        <v>2063.1999999999998</v>
      </c>
      <c r="K111" s="43">
        <f t="shared" si="22"/>
        <v>103.16</v>
      </c>
      <c r="L111" s="43">
        <f t="shared" si="23"/>
        <v>103.16</v>
      </c>
      <c r="M111" s="43">
        <f t="shared" si="24"/>
        <v>103.16</v>
      </c>
      <c r="N111" s="43">
        <f t="shared" si="25"/>
        <v>0</v>
      </c>
      <c r="O111" s="43">
        <f t="shared" si="30"/>
        <v>2372.6799999999994</v>
      </c>
      <c r="P111" s="11" t="s">
        <v>5404</v>
      </c>
      <c r="Q111" s="71" t="s">
        <v>5405</v>
      </c>
      <c r="R111" s="11" t="s">
        <v>5102</v>
      </c>
      <c r="S111" s="11" t="s">
        <v>3021</v>
      </c>
      <c r="T111" s="11" t="s">
        <v>5092</v>
      </c>
      <c r="U111" s="72" t="s">
        <v>5406</v>
      </c>
      <c r="V111" s="73">
        <v>0.22</v>
      </c>
    </row>
    <row r="112" spans="1:22" ht="30" x14ac:dyDescent="0.25">
      <c r="A112" s="11" t="s">
        <v>5407</v>
      </c>
      <c r="B112" s="11" t="s">
        <v>5690</v>
      </c>
      <c r="C112" s="12" t="s">
        <v>2768</v>
      </c>
      <c r="D112" s="70">
        <v>197.54</v>
      </c>
      <c r="E112" s="12">
        <v>20</v>
      </c>
      <c r="F112" s="12">
        <v>1</v>
      </c>
      <c r="G112" s="12">
        <v>1</v>
      </c>
      <c r="H112" s="12">
        <v>1</v>
      </c>
      <c r="I112" s="12"/>
      <c r="J112" s="43">
        <f t="shared" si="21"/>
        <v>3950.7999999999997</v>
      </c>
      <c r="K112" s="43">
        <f t="shared" si="22"/>
        <v>197.54</v>
      </c>
      <c r="L112" s="43">
        <f t="shared" si="23"/>
        <v>197.54</v>
      </c>
      <c r="M112" s="43">
        <f t="shared" si="24"/>
        <v>197.54</v>
      </c>
      <c r="N112" s="43">
        <f t="shared" si="25"/>
        <v>0</v>
      </c>
      <c r="O112" s="43">
        <f t="shared" si="30"/>
        <v>4543.42</v>
      </c>
      <c r="P112" s="71" t="s">
        <v>5408</v>
      </c>
      <c r="Q112" s="71" t="s">
        <v>5409</v>
      </c>
      <c r="R112" s="11" t="s">
        <v>5090</v>
      </c>
      <c r="S112" s="11" t="s">
        <v>43</v>
      </c>
      <c r="T112" s="11" t="s">
        <v>5092</v>
      </c>
      <c r="U112" s="72">
        <v>4063763134661</v>
      </c>
      <c r="V112" s="73">
        <v>0.22</v>
      </c>
    </row>
    <row r="113" spans="1:22" ht="30" x14ac:dyDescent="0.25">
      <c r="A113" s="11" t="s">
        <v>5410</v>
      </c>
      <c r="B113" s="11" t="s">
        <v>5690</v>
      </c>
      <c r="C113" s="12" t="s">
        <v>2768</v>
      </c>
      <c r="D113" s="70">
        <v>78.540000000000006</v>
      </c>
      <c r="E113" s="12">
        <v>20</v>
      </c>
      <c r="F113" s="12">
        <v>1</v>
      </c>
      <c r="G113" s="12">
        <v>1</v>
      </c>
      <c r="H113" s="12">
        <v>1</v>
      </c>
      <c r="I113" s="12"/>
      <c r="J113" s="43">
        <f t="shared" si="21"/>
        <v>1570.8000000000002</v>
      </c>
      <c r="K113" s="43">
        <f t="shared" si="22"/>
        <v>78.540000000000006</v>
      </c>
      <c r="L113" s="43">
        <f t="shared" si="23"/>
        <v>78.540000000000006</v>
      </c>
      <c r="M113" s="43">
        <f t="shared" si="24"/>
        <v>78.540000000000006</v>
      </c>
      <c r="N113" s="43">
        <f t="shared" si="25"/>
        <v>0</v>
      </c>
      <c r="O113" s="43">
        <f t="shared" si="30"/>
        <v>1806.42</v>
      </c>
      <c r="P113" s="11" t="s">
        <v>5411</v>
      </c>
      <c r="Q113" s="71" t="s">
        <v>5412</v>
      </c>
      <c r="R113" s="11" t="s">
        <v>5102</v>
      </c>
      <c r="S113" s="11" t="s">
        <v>43</v>
      </c>
      <c r="T113" s="11" t="s">
        <v>5092</v>
      </c>
      <c r="U113" s="72" t="s">
        <v>5413</v>
      </c>
      <c r="V113" s="73">
        <v>0.22</v>
      </c>
    </row>
    <row r="114" spans="1:22" ht="30" x14ac:dyDescent="0.25">
      <c r="A114" s="11" t="s">
        <v>5393</v>
      </c>
      <c r="B114" s="11" t="s">
        <v>5690</v>
      </c>
      <c r="C114" s="12" t="s">
        <v>2768</v>
      </c>
      <c r="D114" s="70">
        <v>94.4</v>
      </c>
      <c r="E114" s="12">
        <v>20</v>
      </c>
      <c r="F114" s="12">
        <v>1</v>
      </c>
      <c r="G114" s="12">
        <v>1</v>
      </c>
      <c r="H114" s="12">
        <v>1</v>
      </c>
      <c r="I114" s="12"/>
      <c r="J114" s="43">
        <f t="shared" si="21"/>
        <v>1888</v>
      </c>
      <c r="K114" s="43">
        <f t="shared" si="22"/>
        <v>94.4</v>
      </c>
      <c r="L114" s="43">
        <f t="shared" si="23"/>
        <v>94.4</v>
      </c>
      <c r="M114" s="43">
        <f t="shared" si="24"/>
        <v>94.4</v>
      </c>
      <c r="N114" s="43">
        <f t="shared" si="25"/>
        <v>0</v>
      </c>
      <c r="O114" s="43">
        <f t="shared" si="30"/>
        <v>2171.2000000000003</v>
      </c>
      <c r="P114" s="11" t="s">
        <v>5414</v>
      </c>
      <c r="Q114" s="71" t="s">
        <v>5415</v>
      </c>
      <c r="R114" s="11" t="s">
        <v>5102</v>
      </c>
      <c r="S114" s="11" t="s">
        <v>43</v>
      </c>
      <c r="T114" s="11" t="s">
        <v>5092</v>
      </c>
      <c r="U114" s="72" t="s">
        <v>5416</v>
      </c>
      <c r="V114" s="73">
        <v>0.22</v>
      </c>
    </row>
    <row r="115" spans="1:22" ht="30" x14ac:dyDescent="0.25">
      <c r="A115" s="11" t="s">
        <v>5417</v>
      </c>
      <c r="B115" s="11" t="s">
        <v>5690</v>
      </c>
      <c r="C115" s="12" t="s">
        <v>2768</v>
      </c>
      <c r="D115" s="70">
        <v>197</v>
      </c>
      <c r="E115" s="12">
        <v>20</v>
      </c>
      <c r="F115" s="12">
        <v>1</v>
      </c>
      <c r="G115" s="12">
        <v>1</v>
      </c>
      <c r="H115" s="12">
        <v>1</v>
      </c>
      <c r="I115" s="12"/>
      <c r="J115" s="43">
        <f t="shared" si="21"/>
        <v>3940</v>
      </c>
      <c r="K115" s="43">
        <f t="shared" si="22"/>
        <v>197</v>
      </c>
      <c r="L115" s="43">
        <f t="shared" si="23"/>
        <v>197</v>
      </c>
      <c r="M115" s="43">
        <f t="shared" si="24"/>
        <v>197</v>
      </c>
      <c r="N115" s="43">
        <f t="shared" si="25"/>
        <v>0</v>
      </c>
      <c r="O115" s="43">
        <f t="shared" si="30"/>
        <v>4531</v>
      </c>
      <c r="P115" s="71" t="s">
        <v>5418</v>
      </c>
      <c r="Q115" s="71" t="s">
        <v>5419</v>
      </c>
      <c r="R115" s="11" t="s">
        <v>5090</v>
      </c>
      <c r="S115" s="11" t="s">
        <v>3021</v>
      </c>
      <c r="T115" s="11" t="s">
        <v>5092</v>
      </c>
      <c r="U115" s="72">
        <v>4063763060236</v>
      </c>
      <c r="V115" s="73">
        <v>0.22</v>
      </c>
    </row>
    <row r="116" spans="1:22" ht="30" x14ac:dyDescent="0.25">
      <c r="A116" s="11" t="s">
        <v>5420</v>
      </c>
      <c r="B116" s="11" t="s">
        <v>3194</v>
      </c>
      <c r="C116" s="12" t="s">
        <v>2768</v>
      </c>
      <c r="D116" s="70">
        <v>120.9</v>
      </c>
      <c r="E116" s="12">
        <v>20</v>
      </c>
      <c r="F116" s="12">
        <v>1</v>
      </c>
      <c r="G116" s="12">
        <v>1</v>
      </c>
      <c r="H116" s="12">
        <v>1</v>
      </c>
      <c r="I116" s="12"/>
      <c r="J116" s="43">
        <f t="shared" si="21"/>
        <v>2418</v>
      </c>
      <c r="K116" s="43">
        <f t="shared" si="22"/>
        <v>120.9</v>
      </c>
      <c r="L116" s="43">
        <f t="shared" si="23"/>
        <v>120.9</v>
      </c>
      <c r="M116" s="43">
        <f t="shared" si="24"/>
        <v>120.9</v>
      </c>
      <c r="N116" s="43">
        <f t="shared" si="25"/>
        <v>0</v>
      </c>
      <c r="O116" s="43">
        <f t="shared" si="26"/>
        <v>2780.7000000000003</v>
      </c>
      <c r="P116" s="71" t="s">
        <v>5723</v>
      </c>
      <c r="Q116" s="71" t="s">
        <v>5724</v>
      </c>
      <c r="R116" s="11" t="s">
        <v>5701</v>
      </c>
      <c r="S116" s="11" t="s">
        <v>3021</v>
      </c>
      <c r="T116" s="80" t="s">
        <v>5728</v>
      </c>
      <c r="U116" s="80" t="s">
        <v>5726</v>
      </c>
      <c r="V116" s="73">
        <v>0.22</v>
      </c>
    </row>
    <row r="117" spans="1:22" ht="30" x14ac:dyDescent="0.25">
      <c r="A117" s="11" t="s">
        <v>5421</v>
      </c>
      <c r="B117" s="11" t="s">
        <v>3194</v>
      </c>
      <c r="C117" s="12" t="s">
        <v>2768</v>
      </c>
      <c r="D117" s="70">
        <v>120.9</v>
      </c>
      <c r="E117" s="12">
        <v>20</v>
      </c>
      <c r="F117" s="12">
        <v>1</v>
      </c>
      <c r="G117" s="12">
        <v>1</v>
      </c>
      <c r="H117" s="12">
        <v>1</v>
      </c>
      <c r="I117" s="12"/>
      <c r="J117" s="43">
        <f t="shared" si="21"/>
        <v>2418</v>
      </c>
      <c r="K117" s="43">
        <f t="shared" si="22"/>
        <v>120.9</v>
      </c>
      <c r="L117" s="43">
        <f t="shared" si="23"/>
        <v>120.9</v>
      </c>
      <c r="M117" s="43">
        <f t="shared" si="24"/>
        <v>120.9</v>
      </c>
      <c r="N117" s="43">
        <f t="shared" si="25"/>
        <v>0</v>
      </c>
      <c r="O117" s="43">
        <f t="shared" si="26"/>
        <v>2780.7000000000003</v>
      </c>
      <c r="P117" s="71" t="s">
        <v>5723</v>
      </c>
      <c r="Q117" s="71" t="s">
        <v>5725</v>
      </c>
      <c r="R117" s="11" t="s">
        <v>5701</v>
      </c>
      <c r="S117" s="11" t="s">
        <v>3021</v>
      </c>
      <c r="T117" s="80" t="s">
        <v>5729</v>
      </c>
      <c r="U117" s="80" t="s">
        <v>5727</v>
      </c>
      <c r="V117" s="73">
        <v>0.22</v>
      </c>
    </row>
    <row r="118" spans="1:22" ht="30" x14ac:dyDescent="0.25">
      <c r="A118" s="11" t="s">
        <v>5422</v>
      </c>
      <c r="B118" s="11" t="s">
        <v>5690</v>
      </c>
      <c r="C118" s="12" t="s">
        <v>2768</v>
      </c>
      <c r="D118" s="70">
        <v>652.96</v>
      </c>
      <c r="E118" s="12">
        <v>20</v>
      </c>
      <c r="F118" s="12">
        <v>1</v>
      </c>
      <c r="G118" s="12">
        <v>1</v>
      </c>
      <c r="H118" s="12">
        <v>1</v>
      </c>
      <c r="I118" s="12"/>
      <c r="J118" s="43">
        <f t="shared" si="21"/>
        <v>13059.2</v>
      </c>
      <c r="K118" s="43">
        <f t="shared" si="22"/>
        <v>652.96</v>
      </c>
      <c r="L118" s="43">
        <f t="shared" si="23"/>
        <v>652.96</v>
      </c>
      <c r="M118" s="43">
        <f t="shared" si="24"/>
        <v>652.96</v>
      </c>
      <c r="N118" s="43">
        <f t="shared" si="25"/>
        <v>0</v>
      </c>
      <c r="O118" s="43">
        <f t="shared" ref="O118:O122" si="31">SUM(J118:N118)</f>
        <v>15018.079999999998</v>
      </c>
      <c r="P118" s="11" t="s">
        <v>5423</v>
      </c>
      <c r="Q118" s="71" t="s">
        <v>5424</v>
      </c>
      <c r="R118" s="11" t="s">
        <v>3194</v>
      </c>
      <c r="S118" s="11" t="s">
        <v>3021</v>
      </c>
      <c r="T118" s="11" t="s">
        <v>5092</v>
      </c>
      <c r="U118" s="74" t="s">
        <v>5240</v>
      </c>
      <c r="V118" s="73">
        <v>0.22</v>
      </c>
    </row>
    <row r="119" spans="1:22" ht="45" x14ac:dyDescent="0.25">
      <c r="A119" s="11" t="s">
        <v>5425</v>
      </c>
      <c r="B119" s="11" t="s">
        <v>5690</v>
      </c>
      <c r="C119" s="12" t="s">
        <v>2768</v>
      </c>
      <c r="D119" s="70">
        <v>296.25</v>
      </c>
      <c r="E119" s="12">
        <v>20</v>
      </c>
      <c r="F119" s="12">
        <v>1</v>
      </c>
      <c r="G119" s="12">
        <v>1</v>
      </c>
      <c r="H119" s="12">
        <v>1</v>
      </c>
      <c r="I119" s="12"/>
      <c r="J119" s="43">
        <f t="shared" si="21"/>
        <v>5925</v>
      </c>
      <c r="K119" s="43">
        <f t="shared" si="22"/>
        <v>296.25</v>
      </c>
      <c r="L119" s="43">
        <f t="shared" si="23"/>
        <v>296.25</v>
      </c>
      <c r="M119" s="43">
        <f t="shared" si="24"/>
        <v>296.25</v>
      </c>
      <c r="N119" s="43">
        <f t="shared" si="25"/>
        <v>0</v>
      </c>
      <c r="O119" s="43">
        <f t="shared" si="31"/>
        <v>6813.75</v>
      </c>
      <c r="P119" s="71" t="s">
        <v>5426</v>
      </c>
      <c r="Q119" s="71" t="s">
        <v>5427</v>
      </c>
      <c r="R119" s="11" t="s">
        <v>5090</v>
      </c>
      <c r="S119" s="11" t="s">
        <v>43</v>
      </c>
      <c r="T119" s="11" t="s">
        <v>5092</v>
      </c>
      <c r="U119" s="72">
        <v>4063763061141</v>
      </c>
      <c r="V119" s="73">
        <v>0.22</v>
      </c>
    </row>
    <row r="120" spans="1:22" ht="30" x14ac:dyDescent="0.25">
      <c r="A120" s="11" t="s">
        <v>5428</v>
      </c>
      <c r="B120" s="11" t="s">
        <v>5690</v>
      </c>
      <c r="C120" s="12" t="s">
        <v>2768</v>
      </c>
      <c r="D120" s="70">
        <v>90.06</v>
      </c>
      <c r="E120" s="12">
        <v>20</v>
      </c>
      <c r="F120" s="12">
        <v>1</v>
      </c>
      <c r="G120" s="12">
        <v>1</v>
      </c>
      <c r="H120" s="12">
        <v>1</v>
      </c>
      <c r="I120" s="12"/>
      <c r="J120" s="43">
        <f t="shared" si="21"/>
        <v>1801.2</v>
      </c>
      <c r="K120" s="43">
        <f t="shared" si="22"/>
        <v>90.06</v>
      </c>
      <c r="L120" s="43">
        <f t="shared" si="23"/>
        <v>90.06</v>
      </c>
      <c r="M120" s="43">
        <f t="shared" si="24"/>
        <v>90.06</v>
      </c>
      <c r="N120" s="43">
        <f t="shared" si="25"/>
        <v>0</v>
      </c>
      <c r="O120" s="43">
        <f t="shared" si="31"/>
        <v>2071.38</v>
      </c>
      <c r="P120" s="11" t="s">
        <v>5429</v>
      </c>
      <c r="Q120" s="71" t="s">
        <v>5430</v>
      </c>
      <c r="R120" s="11" t="s">
        <v>5102</v>
      </c>
      <c r="S120" s="11" t="s">
        <v>43</v>
      </c>
      <c r="T120" s="11" t="s">
        <v>5092</v>
      </c>
      <c r="U120" s="72" t="s">
        <v>5431</v>
      </c>
      <c r="V120" s="73">
        <v>0.22</v>
      </c>
    </row>
    <row r="121" spans="1:22" ht="30" x14ac:dyDescent="0.25">
      <c r="A121" s="11" t="s">
        <v>5432</v>
      </c>
      <c r="B121" s="11" t="s">
        <v>5690</v>
      </c>
      <c r="C121" s="12" t="s">
        <v>2768</v>
      </c>
      <c r="D121" s="70">
        <v>197.54</v>
      </c>
      <c r="E121" s="12">
        <v>20</v>
      </c>
      <c r="F121" s="12">
        <v>1</v>
      </c>
      <c r="G121" s="12">
        <v>1</v>
      </c>
      <c r="H121" s="12">
        <v>1</v>
      </c>
      <c r="I121" s="12"/>
      <c r="J121" s="43">
        <f t="shared" si="21"/>
        <v>3950.7999999999997</v>
      </c>
      <c r="K121" s="43">
        <f t="shared" si="22"/>
        <v>197.54</v>
      </c>
      <c r="L121" s="43">
        <f t="shared" si="23"/>
        <v>197.54</v>
      </c>
      <c r="M121" s="43">
        <f t="shared" si="24"/>
        <v>197.54</v>
      </c>
      <c r="N121" s="43">
        <f t="shared" si="25"/>
        <v>0</v>
      </c>
      <c r="O121" s="43">
        <f t="shared" si="31"/>
        <v>4543.42</v>
      </c>
      <c r="P121" s="71" t="s">
        <v>5433</v>
      </c>
      <c r="Q121" s="71" t="s">
        <v>5434</v>
      </c>
      <c r="R121" s="11" t="s">
        <v>5090</v>
      </c>
      <c r="S121" s="11" t="s">
        <v>43</v>
      </c>
      <c r="T121" s="11" t="s">
        <v>5092</v>
      </c>
      <c r="U121" s="72">
        <v>4063763059926</v>
      </c>
      <c r="V121" s="73">
        <v>0.22</v>
      </c>
    </row>
    <row r="122" spans="1:22" ht="30" x14ac:dyDescent="0.25">
      <c r="A122" s="11" t="s">
        <v>5435</v>
      </c>
      <c r="B122" s="11" t="s">
        <v>5690</v>
      </c>
      <c r="C122" s="12" t="s">
        <v>2768</v>
      </c>
      <c r="D122" s="70">
        <v>197.54</v>
      </c>
      <c r="E122" s="12">
        <v>20</v>
      </c>
      <c r="F122" s="12">
        <v>1</v>
      </c>
      <c r="G122" s="12">
        <v>1</v>
      </c>
      <c r="H122" s="12">
        <v>1</v>
      </c>
      <c r="I122" s="12"/>
      <c r="J122" s="43">
        <f t="shared" si="21"/>
        <v>3950.7999999999997</v>
      </c>
      <c r="K122" s="43">
        <f t="shared" si="22"/>
        <v>197.54</v>
      </c>
      <c r="L122" s="43">
        <f t="shared" si="23"/>
        <v>197.54</v>
      </c>
      <c r="M122" s="43">
        <f t="shared" si="24"/>
        <v>197.54</v>
      </c>
      <c r="N122" s="43">
        <f t="shared" si="25"/>
        <v>0</v>
      </c>
      <c r="O122" s="43">
        <f t="shared" si="31"/>
        <v>4543.42</v>
      </c>
      <c r="P122" s="71" t="s">
        <v>5436</v>
      </c>
      <c r="Q122" s="71" t="s">
        <v>5437</v>
      </c>
      <c r="R122" s="11" t="s">
        <v>5090</v>
      </c>
      <c r="S122" s="11" t="s">
        <v>43</v>
      </c>
      <c r="T122" s="11" t="s">
        <v>5092</v>
      </c>
      <c r="U122" s="72">
        <v>4063763059933</v>
      </c>
      <c r="V122" s="73">
        <v>0.22</v>
      </c>
    </row>
    <row r="123" spans="1:22" ht="30" x14ac:dyDescent="0.25">
      <c r="A123" s="11" t="s">
        <v>5438</v>
      </c>
      <c r="B123" s="11" t="s">
        <v>3194</v>
      </c>
      <c r="C123" s="12" t="s">
        <v>2768</v>
      </c>
      <c r="D123" s="70">
        <v>640.54999999999995</v>
      </c>
      <c r="E123" s="12">
        <v>20</v>
      </c>
      <c r="F123" s="12">
        <v>1</v>
      </c>
      <c r="G123" s="12">
        <v>1</v>
      </c>
      <c r="H123" s="12">
        <v>1</v>
      </c>
      <c r="I123" s="12"/>
      <c r="J123" s="43">
        <f t="shared" si="21"/>
        <v>12811</v>
      </c>
      <c r="K123" s="43">
        <f t="shared" si="22"/>
        <v>640.54999999999995</v>
      </c>
      <c r="L123" s="43">
        <f t="shared" si="23"/>
        <v>640.54999999999995</v>
      </c>
      <c r="M123" s="43">
        <f t="shared" si="24"/>
        <v>640.54999999999995</v>
      </c>
      <c r="N123" s="43">
        <f t="shared" si="25"/>
        <v>0</v>
      </c>
      <c r="O123" s="43">
        <f t="shared" si="26"/>
        <v>14732.649999999998</v>
      </c>
      <c r="P123" s="71" t="s">
        <v>5730</v>
      </c>
      <c r="Q123" s="71" t="s">
        <v>5733</v>
      </c>
      <c r="R123" s="11" t="s">
        <v>5701</v>
      </c>
      <c r="S123" s="11" t="s">
        <v>3021</v>
      </c>
      <c r="T123" s="11" t="s">
        <v>5736</v>
      </c>
      <c r="U123" s="72">
        <v>3661219294108</v>
      </c>
      <c r="V123" s="73">
        <v>0.22</v>
      </c>
    </row>
    <row r="124" spans="1:22" ht="45" x14ac:dyDescent="0.25">
      <c r="A124" s="11" t="s">
        <v>5438</v>
      </c>
      <c r="B124" s="11" t="s">
        <v>3194</v>
      </c>
      <c r="C124" s="12" t="s">
        <v>2768</v>
      </c>
      <c r="D124" s="70">
        <v>640.54999999999995</v>
      </c>
      <c r="E124" s="12">
        <v>20</v>
      </c>
      <c r="F124" s="12">
        <v>1</v>
      </c>
      <c r="G124" s="12">
        <v>1</v>
      </c>
      <c r="H124" s="12">
        <v>1</v>
      </c>
      <c r="I124" s="12"/>
      <c r="J124" s="43">
        <f t="shared" si="21"/>
        <v>12811</v>
      </c>
      <c r="K124" s="43">
        <f t="shared" si="22"/>
        <v>640.54999999999995</v>
      </c>
      <c r="L124" s="43">
        <f t="shared" si="23"/>
        <v>640.54999999999995</v>
      </c>
      <c r="M124" s="43">
        <f t="shared" si="24"/>
        <v>640.54999999999995</v>
      </c>
      <c r="N124" s="43">
        <f t="shared" si="25"/>
        <v>0</v>
      </c>
      <c r="O124" s="43">
        <f t="shared" si="26"/>
        <v>14732.649999999998</v>
      </c>
      <c r="P124" s="71" t="s">
        <v>5731</v>
      </c>
      <c r="Q124" s="71" t="s">
        <v>5734</v>
      </c>
      <c r="R124" s="11" t="s">
        <v>5701</v>
      </c>
      <c r="S124" s="11" t="s">
        <v>3021</v>
      </c>
      <c r="T124" s="11" t="s">
        <v>5736</v>
      </c>
      <c r="U124" s="72">
        <v>3661219294139</v>
      </c>
      <c r="V124" s="73">
        <v>0.22</v>
      </c>
    </row>
    <row r="125" spans="1:22" ht="30" x14ac:dyDescent="0.25">
      <c r="A125" s="11" t="s">
        <v>5439</v>
      </c>
      <c r="B125" s="11" t="s">
        <v>3194</v>
      </c>
      <c r="C125" s="12" t="s">
        <v>2768</v>
      </c>
      <c r="D125" s="70">
        <v>640.54999999999995</v>
      </c>
      <c r="E125" s="12">
        <v>20</v>
      </c>
      <c r="F125" s="12">
        <v>1</v>
      </c>
      <c r="G125" s="12">
        <v>1</v>
      </c>
      <c r="H125" s="12">
        <v>1</v>
      </c>
      <c r="I125" s="12"/>
      <c r="J125" s="43">
        <f t="shared" si="21"/>
        <v>12811</v>
      </c>
      <c r="K125" s="43">
        <f t="shared" si="22"/>
        <v>640.54999999999995</v>
      </c>
      <c r="L125" s="43">
        <f t="shared" si="23"/>
        <v>640.54999999999995</v>
      </c>
      <c r="M125" s="43">
        <f t="shared" si="24"/>
        <v>640.54999999999995</v>
      </c>
      <c r="N125" s="43">
        <f t="shared" si="25"/>
        <v>0</v>
      </c>
      <c r="O125" s="43">
        <f t="shared" si="26"/>
        <v>14732.649999999998</v>
      </c>
      <c r="P125" s="71" t="s">
        <v>5732</v>
      </c>
      <c r="Q125" s="71" t="s">
        <v>5735</v>
      </c>
      <c r="R125" s="11" t="s">
        <v>5701</v>
      </c>
      <c r="S125" s="11" t="s">
        <v>3021</v>
      </c>
      <c r="T125" s="11" t="s">
        <v>5736</v>
      </c>
      <c r="U125" s="72">
        <v>3661219294146</v>
      </c>
      <c r="V125" s="73">
        <v>0.22</v>
      </c>
    </row>
    <row r="126" spans="1:22" ht="30" x14ac:dyDescent="0.25">
      <c r="A126" s="11" t="s">
        <v>5440</v>
      </c>
      <c r="B126" s="11" t="s">
        <v>5690</v>
      </c>
      <c r="C126" s="12" t="s">
        <v>2768</v>
      </c>
      <c r="D126" s="70">
        <v>460.58</v>
      </c>
      <c r="E126" s="12">
        <v>20</v>
      </c>
      <c r="F126" s="12">
        <v>1</v>
      </c>
      <c r="G126" s="12">
        <v>1</v>
      </c>
      <c r="H126" s="12">
        <v>1</v>
      </c>
      <c r="I126" s="12"/>
      <c r="J126" s="43">
        <f t="shared" si="21"/>
        <v>9211.6</v>
      </c>
      <c r="K126" s="43">
        <f t="shared" si="22"/>
        <v>460.58</v>
      </c>
      <c r="L126" s="43">
        <f t="shared" si="23"/>
        <v>460.58</v>
      </c>
      <c r="M126" s="43">
        <f t="shared" si="24"/>
        <v>460.58</v>
      </c>
      <c r="N126" s="43">
        <f t="shared" si="25"/>
        <v>0</v>
      </c>
      <c r="O126" s="43">
        <f t="shared" ref="O126:O128" si="32">SUM(J126:N126)</f>
        <v>10593.34</v>
      </c>
      <c r="P126" s="71" t="s">
        <v>5441</v>
      </c>
      <c r="Q126" s="71" t="s">
        <v>5442</v>
      </c>
      <c r="R126" s="11" t="s">
        <v>5090</v>
      </c>
      <c r="S126" s="11" t="s">
        <v>949</v>
      </c>
      <c r="T126" s="11" t="s">
        <v>5092</v>
      </c>
      <c r="U126" s="72">
        <v>4063763038198</v>
      </c>
      <c r="V126" s="73">
        <v>0.22</v>
      </c>
    </row>
    <row r="127" spans="1:22" ht="30" x14ac:dyDescent="0.25">
      <c r="A127" s="11" t="s">
        <v>5443</v>
      </c>
      <c r="B127" s="11" t="s">
        <v>5690</v>
      </c>
      <c r="C127" s="12" t="s">
        <v>2768</v>
      </c>
      <c r="D127" s="70">
        <v>449.91</v>
      </c>
      <c r="E127" s="12">
        <v>20</v>
      </c>
      <c r="F127" s="12">
        <v>1</v>
      </c>
      <c r="G127" s="12">
        <v>1</v>
      </c>
      <c r="H127" s="12">
        <v>1</v>
      </c>
      <c r="I127" s="12"/>
      <c r="J127" s="43">
        <f t="shared" si="21"/>
        <v>8998.2000000000007</v>
      </c>
      <c r="K127" s="43">
        <f t="shared" si="22"/>
        <v>449.91</v>
      </c>
      <c r="L127" s="43">
        <f t="shared" si="23"/>
        <v>449.91</v>
      </c>
      <c r="M127" s="43">
        <f t="shared" si="24"/>
        <v>449.91</v>
      </c>
      <c r="N127" s="43">
        <f t="shared" si="25"/>
        <v>0</v>
      </c>
      <c r="O127" s="43">
        <f t="shared" si="32"/>
        <v>10347.93</v>
      </c>
      <c r="P127" s="71" t="s">
        <v>5444</v>
      </c>
      <c r="Q127" s="71" t="s">
        <v>5445</v>
      </c>
      <c r="R127" s="11" t="s">
        <v>5090</v>
      </c>
      <c r="S127" s="11" t="s">
        <v>949</v>
      </c>
      <c r="T127" s="11" t="s">
        <v>5092</v>
      </c>
      <c r="U127" s="72">
        <v>4063763038150</v>
      </c>
      <c r="V127" s="73">
        <v>0.22</v>
      </c>
    </row>
    <row r="128" spans="1:22" ht="30" x14ac:dyDescent="0.25">
      <c r="A128" s="11" t="s">
        <v>5446</v>
      </c>
      <c r="B128" s="11" t="s">
        <v>5690</v>
      </c>
      <c r="C128" s="12" t="s">
        <v>2768</v>
      </c>
      <c r="D128" s="70">
        <v>362.6</v>
      </c>
      <c r="E128" s="12">
        <v>40</v>
      </c>
      <c r="F128" s="12">
        <v>1</v>
      </c>
      <c r="G128" s="12">
        <v>1</v>
      </c>
      <c r="H128" s="12">
        <v>1</v>
      </c>
      <c r="I128" s="12"/>
      <c r="J128" s="43">
        <f t="shared" si="21"/>
        <v>14504</v>
      </c>
      <c r="K128" s="43">
        <f t="shared" si="22"/>
        <v>362.6</v>
      </c>
      <c r="L128" s="43">
        <f t="shared" si="23"/>
        <v>362.6</v>
      </c>
      <c r="M128" s="43">
        <f t="shared" si="24"/>
        <v>362.6</v>
      </c>
      <c r="N128" s="43">
        <f t="shared" si="25"/>
        <v>0</v>
      </c>
      <c r="O128" s="43">
        <f t="shared" si="32"/>
        <v>15591.800000000001</v>
      </c>
      <c r="P128" s="11" t="s">
        <v>5447</v>
      </c>
      <c r="Q128" s="71" t="s">
        <v>5448</v>
      </c>
      <c r="R128" s="11" t="s">
        <v>5102</v>
      </c>
      <c r="S128" s="11" t="s">
        <v>949</v>
      </c>
      <c r="T128" s="11" t="s">
        <v>5092</v>
      </c>
      <c r="U128" s="72" t="s">
        <v>5449</v>
      </c>
      <c r="V128" s="73">
        <v>0.22</v>
      </c>
    </row>
    <row r="129" spans="1:22" ht="30" x14ac:dyDescent="0.25">
      <c r="A129" s="11" t="s">
        <v>5450</v>
      </c>
      <c r="B129" s="11" t="s">
        <v>3194</v>
      </c>
      <c r="C129" s="12" t="s">
        <v>2768</v>
      </c>
      <c r="D129" s="70">
        <v>894.46</v>
      </c>
      <c r="E129" s="12">
        <v>20</v>
      </c>
      <c r="F129" s="12">
        <v>1</v>
      </c>
      <c r="G129" s="12">
        <v>1</v>
      </c>
      <c r="H129" s="12">
        <v>1</v>
      </c>
      <c r="I129" s="12"/>
      <c r="J129" s="43">
        <f t="shared" ref="J129:J192" si="33">D129*E129</f>
        <v>17889.2</v>
      </c>
      <c r="K129" s="43">
        <f t="shared" ref="K129:K192" si="34">D129*F129</f>
        <v>894.46</v>
      </c>
      <c r="L129" s="43">
        <f t="shared" ref="L129:L192" si="35">D129*G129</f>
        <v>894.46</v>
      </c>
      <c r="M129" s="43">
        <f t="shared" ref="M129:M192" si="36">D129*H129</f>
        <v>894.46</v>
      </c>
      <c r="N129" s="43">
        <f t="shared" ref="N129:N192" si="37">D129*I129</f>
        <v>0</v>
      </c>
      <c r="O129" s="43">
        <f t="shared" ref="O129:O182" si="38">SUM(J129:N129)</f>
        <v>20572.579999999998</v>
      </c>
      <c r="P129" s="11" t="s">
        <v>5737</v>
      </c>
      <c r="Q129" s="71" t="s">
        <v>5738</v>
      </c>
      <c r="R129" s="11" t="s">
        <v>5701</v>
      </c>
      <c r="S129" s="11" t="s">
        <v>949</v>
      </c>
      <c r="T129" s="11" t="s">
        <v>5739</v>
      </c>
      <c r="U129" s="72">
        <v>3661219352310</v>
      </c>
      <c r="V129" s="73">
        <v>0.22</v>
      </c>
    </row>
    <row r="130" spans="1:22" ht="30" x14ac:dyDescent="0.25">
      <c r="A130" s="11" t="s">
        <v>5451</v>
      </c>
      <c r="B130" s="11" t="s">
        <v>5690</v>
      </c>
      <c r="C130" s="12" t="s">
        <v>2768</v>
      </c>
      <c r="D130" s="70">
        <v>644.61</v>
      </c>
      <c r="E130" s="12">
        <v>20</v>
      </c>
      <c r="F130" s="12">
        <v>1</v>
      </c>
      <c r="G130" s="12">
        <v>1</v>
      </c>
      <c r="H130" s="12">
        <v>1</v>
      </c>
      <c r="I130" s="12"/>
      <c r="J130" s="43">
        <f>D130*E130</f>
        <v>12892.2</v>
      </c>
      <c r="K130" s="43">
        <f>D130*F130</f>
        <v>644.61</v>
      </c>
      <c r="L130" s="43">
        <f>D130*G130</f>
        <v>644.61</v>
      </c>
      <c r="M130" s="43">
        <f>D130*H130</f>
        <v>644.61</v>
      </c>
      <c r="N130" s="43">
        <f>D130*I130</f>
        <v>0</v>
      </c>
      <c r="O130" s="43">
        <f t="shared" ref="O130" si="39">SUM(J130:N130)</f>
        <v>14826.030000000002</v>
      </c>
      <c r="P130" s="11" t="s">
        <v>5452</v>
      </c>
      <c r="Q130" s="71" t="s">
        <v>5453</v>
      </c>
      <c r="R130" s="11" t="s">
        <v>5102</v>
      </c>
      <c r="S130" s="11" t="s">
        <v>949</v>
      </c>
      <c r="T130" s="11" t="s">
        <v>5092</v>
      </c>
      <c r="U130" s="72" t="s">
        <v>5454</v>
      </c>
      <c r="V130" s="73">
        <v>0.22</v>
      </c>
    </row>
    <row r="131" spans="1:22" ht="30" x14ac:dyDescent="0.25">
      <c r="A131" s="11" t="s">
        <v>5740</v>
      </c>
      <c r="B131" s="11" t="s">
        <v>3194</v>
      </c>
      <c r="C131" s="12" t="s">
        <v>2768</v>
      </c>
      <c r="D131" s="70">
        <v>239.65</v>
      </c>
      <c r="E131" s="12">
        <v>120</v>
      </c>
      <c r="F131" s="12">
        <v>1</v>
      </c>
      <c r="G131" s="12">
        <v>1</v>
      </c>
      <c r="H131" s="12">
        <v>1</v>
      </c>
      <c r="I131" s="12"/>
      <c r="J131" s="43">
        <f t="shared" si="33"/>
        <v>28758</v>
      </c>
      <c r="K131" s="43">
        <f t="shared" si="34"/>
        <v>239.65</v>
      </c>
      <c r="L131" s="43">
        <f t="shared" si="35"/>
        <v>239.65</v>
      </c>
      <c r="M131" s="43">
        <f t="shared" si="36"/>
        <v>239.65</v>
      </c>
      <c r="N131" s="43">
        <f t="shared" si="37"/>
        <v>0</v>
      </c>
      <c r="O131" s="43">
        <f t="shared" si="38"/>
        <v>29476.950000000004</v>
      </c>
      <c r="P131" s="11" t="s">
        <v>5741</v>
      </c>
      <c r="Q131" s="71" t="s">
        <v>5742</v>
      </c>
      <c r="R131" s="11" t="s">
        <v>5701</v>
      </c>
      <c r="S131" s="11" t="s">
        <v>5718</v>
      </c>
      <c r="T131" s="11" t="s">
        <v>5743</v>
      </c>
      <c r="U131" s="72">
        <v>3661219319290</v>
      </c>
      <c r="V131" s="73">
        <v>0.22</v>
      </c>
    </row>
    <row r="132" spans="1:22" ht="30" x14ac:dyDescent="0.25">
      <c r="A132" s="11" t="s">
        <v>5455</v>
      </c>
      <c r="B132" s="11" t="s">
        <v>5690</v>
      </c>
      <c r="C132" s="12" t="s">
        <v>2768</v>
      </c>
      <c r="D132" s="70">
        <v>183.94</v>
      </c>
      <c r="E132" s="12">
        <v>40</v>
      </c>
      <c r="F132" s="12">
        <v>1</v>
      </c>
      <c r="G132" s="12">
        <v>1</v>
      </c>
      <c r="H132" s="12">
        <v>1</v>
      </c>
      <c r="I132" s="12"/>
      <c r="J132" s="43">
        <f t="shared" si="33"/>
        <v>7357.6</v>
      </c>
      <c r="K132" s="43">
        <f t="shared" si="34"/>
        <v>183.94</v>
      </c>
      <c r="L132" s="43">
        <f t="shared" si="35"/>
        <v>183.94</v>
      </c>
      <c r="M132" s="43">
        <f t="shared" si="36"/>
        <v>183.94</v>
      </c>
      <c r="N132" s="43">
        <f t="shared" si="37"/>
        <v>0</v>
      </c>
      <c r="O132" s="43">
        <f t="shared" ref="O132:O145" si="40">SUM(J132:N132)</f>
        <v>7909.4199999999992</v>
      </c>
      <c r="P132" s="71" t="s">
        <v>5456</v>
      </c>
      <c r="Q132" s="71" t="s">
        <v>5457</v>
      </c>
      <c r="R132" s="11" t="s">
        <v>5090</v>
      </c>
      <c r="S132" s="11" t="s">
        <v>5322</v>
      </c>
      <c r="T132" s="11" t="s">
        <v>5092</v>
      </c>
      <c r="U132" s="72">
        <v>4063763003813</v>
      </c>
      <c r="V132" s="73">
        <v>0.22</v>
      </c>
    </row>
    <row r="133" spans="1:22" ht="30" x14ac:dyDescent="0.25">
      <c r="A133" s="11" t="s">
        <v>5458</v>
      </c>
      <c r="B133" s="11" t="s">
        <v>5690</v>
      </c>
      <c r="C133" s="12" t="s">
        <v>2768</v>
      </c>
      <c r="D133" s="70">
        <v>92.17</v>
      </c>
      <c r="E133" s="12">
        <v>40</v>
      </c>
      <c r="F133" s="12">
        <v>1</v>
      </c>
      <c r="G133" s="12">
        <v>1</v>
      </c>
      <c r="H133" s="12">
        <v>1</v>
      </c>
      <c r="I133" s="12"/>
      <c r="J133" s="43">
        <f t="shared" si="33"/>
        <v>3686.8</v>
      </c>
      <c r="K133" s="43">
        <f t="shared" si="34"/>
        <v>92.17</v>
      </c>
      <c r="L133" s="43">
        <f t="shared" si="35"/>
        <v>92.17</v>
      </c>
      <c r="M133" s="43">
        <f t="shared" si="36"/>
        <v>92.17</v>
      </c>
      <c r="N133" s="43">
        <f t="shared" si="37"/>
        <v>0</v>
      </c>
      <c r="O133" s="43">
        <f t="shared" si="40"/>
        <v>3963.3100000000004</v>
      </c>
      <c r="P133" s="11" t="s">
        <v>5308</v>
      </c>
      <c r="Q133" s="71" t="s">
        <v>5309</v>
      </c>
      <c r="R133" s="11" t="s">
        <v>5090</v>
      </c>
      <c r="S133" s="11" t="s">
        <v>384</v>
      </c>
      <c r="T133" s="11" t="s">
        <v>5092</v>
      </c>
      <c r="U133" s="72">
        <v>4063763020759</v>
      </c>
      <c r="V133" s="73">
        <v>0.22</v>
      </c>
    </row>
    <row r="134" spans="1:22" ht="30" x14ac:dyDescent="0.25">
      <c r="A134" s="11" t="s">
        <v>5459</v>
      </c>
      <c r="B134" s="11" t="s">
        <v>5690</v>
      </c>
      <c r="C134" s="12" t="s">
        <v>2768</v>
      </c>
      <c r="D134" s="70">
        <v>652.96</v>
      </c>
      <c r="E134" s="12">
        <v>40</v>
      </c>
      <c r="F134" s="12">
        <v>1</v>
      </c>
      <c r="G134" s="12">
        <v>1</v>
      </c>
      <c r="H134" s="12">
        <v>1</v>
      </c>
      <c r="I134" s="12"/>
      <c r="J134" s="43">
        <f t="shared" si="33"/>
        <v>26118.400000000001</v>
      </c>
      <c r="K134" s="43">
        <f t="shared" si="34"/>
        <v>652.96</v>
      </c>
      <c r="L134" s="43">
        <f t="shared" si="35"/>
        <v>652.96</v>
      </c>
      <c r="M134" s="43">
        <f t="shared" si="36"/>
        <v>652.96</v>
      </c>
      <c r="N134" s="43">
        <f t="shared" si="37"/>
        <v>0</v>
      </c>
      <c r="O134" s="43">
        <f t="shared" si="40"/>
        <v>28077.279999999999</v>
      </c>
      <c r="P134" s="11" t="s">
        <v>5460</v>
      </c>
      <c r="Q134" s="71" t="s">
        <v>5461</v>
      </c>
      <c r="R134" s="11" t="s">
        <v>3194</v>
      </c>
      <c r="S134" s="11" t="s">
        <v>3021</v>
      </c>
      <c r="T134" s="11" t="s">
        <v>5092</v>
      </c>
      <c r="U134" s="74" t="s">
        <v>5240</v>
      </c>
      <c r="V134" s="73">
        <v>0.22</v>
      </c>
    </row>
    <row r="135" spans="1:22" ht="30" x14ac:dyDescent="0.25">
      <c r="A135" s="11" t="s">
        <v>5462</v>
      </c>
      <c r="B135" s="11" t="s">
        <v>5690</v>
      </c>
      <c r="C135" s="12" t="s">
        <v>2768</v>
      </c>
      <c r="D135" s="70">
        <v>144.4</v>
      </c>
      <c r="E135" s="12">
        <v>40</v>
      </c>
      <c r="F135" s="12">
        <v>1</v>
      </c>
      <c r="G135" s="12">
        <v>1</v>
      </c>
      <c r="H135" s="12">
        <v>1</v>
      </c>
      <c r="I135" s="12"/>
      <c r="J135" s="43">
        <f t="shared" si="33"/>
        <v>5776</v>
      </c>
      <c r="K135" s="43">
        <f t="shared" si="34"/>
        <v>144.4</v>
      </c>
      <c r="L135" s="43">
        <f t="shared" si="35"/>
        <v>144.4</v>
      </c>
      <c r="M135" s="43">
        <f t="shared" si="36"/>
        <v>144.4</v>
      </c>
      <c r="N135" s="43">
        <f t="shared" si="37"/>
        <v>0</v>
      </c>
      <c r="O135" s="43">
        <f t="shared" si="40"/>
        <v>6209.1999999999989</v>
      </c>
      <c r="P135" s="11" t="s">
        <v>5463</v>
      </c>
      <c r="Q135" s="71" t="s">
        <v>5464</v>
      </c>
      <c r="R135" s="11" t="s">
        <v>5102</v>
      </c>
      <c r="S135" s="11" t="s">
        <v>3021</v>
      </c>
      <c r="T135" s="11" t="s">
        <v>5092</v>
      </c>
      <c r="U135" s="72" t="s">
        <v>5465</v>
      </c>
      <c r="V135" s="73">
        <v>0.22</v>
      </c>
    </row>
    <row r="136" spans="1:22" ht="30" x14ac:dyDescent="0.25">
      <c r="A136" s="11" t="s">
        <v>5466</v>
      </c>
      <c r="B136" s="11" t="s">
        <v>5690</v>
      </c>
      <c r="C136" s="12" t="s">
        <v>2768</v>
      </c>
      <c r="D136" s="70">
        <v>87.91</v>
      </c>
      <c r="E136" s="12">
        <v>40</v>
      </c>
      <c r="F136" s="12">
        <v>1</v>
      </c>
      <c r="G136" s="12">
        <v>1</v>
      </c>
      <c r="H136" s="12">
        <v>1</v>
      </c>
      <c r="I136" s="12"/>
      <c r="J136" s="43">
        <f t="shared" si="33"/>
        <v>3516.3999999999996</v>
      </c>
      <c r="K136" s="43">
        <f t="shared" si="34"/>
        <v>87.91</v>
      </c>
      <c r="L136" s="43">
        <f t="shared" si="35"/>
        <v>87.91</v>
      </c>
      <c r="M136" s="43">
        <f t="shared" si="36"/>
        <v>87.91</v>
      </c>
      <c r="N136" s="43">
        <f t="shared" si="37"/>
        <v>0</v>
      </c>
      <c r="O136" s="43">
        <f t="shared" si="40"/>
        <v>3780.1299999999992</v>
      </c>
      <c r="P136" s="11" t="s">
        <v>5467</v>
      </c>
      <c r="Q136" s="71" t="s">
        <v>5468</v>
      </c>
      <c r="R136" s="11" t="s">
        <v>5102</v>
      </c>
      <c r="S136" s="11" t="s">
        <v>949</v>
      </c>
      <c r="T136" s="11" t="s">
        <v>5092</v>
      </c>
      <c r="U136" s="72" t="s">
        <v>5469</v>
      </c>
      <c r="V136" s="73">
        <v>0.22</v>
      </c>
    </row>
    <row r="137" spans="1:22" ht="30" x14ac:dyDescent="0.25">
      <c r="A137" s="11" t="s">
        <v>5470</v>
      </c>
      <c r="B137" s="11" t="s">
        <v>5690</v>
      </c>
      <c r="C137" s="12" t="s">
        <v>2768</v>
      </c>
      <c r="D137" s="70">
        <v>69.23</v>
      </c>
      <c r="E137" s="12">
        <v>40</v>
      </c>
      <c r="F137" s="12">
        <v>1</v>
      </c>
      <c r="G137" s="12">
        <v>1</v>
      </c>
      <c r="H137" s="12">
        <v>1</v>
      </c>
      <c r="I137" s="12"/>
      <c r="J137" s="43">
        <f t="shared" si="33"/>
        <v>2769.2000000000003</v>
      </c>
      <c r="K137" s="43">
        <f t="shared" si="34"/>
        <v>69.23</v>
      </c>
      <c r="L137" s="43">
        <f t="shared" si="35"/>
        <v>69.23</v>
      </c>
      <c r="M137" s="43">
        <f t="shared" si="36"/>
        <v>69.23</v>
      </c>
      <c r="N137" s="43">
        <f t="shared" si="37"/>
        <v>0</v>
      </c>
      <c r="O137" s="43">
        <f t="shared" si="40"/>
        <v>2976.8900000000003</v>
      </c>
      <c r="P137" s="71" t="s">
        <v>5471</v>
      </c>
      <c r="Q137" s="71" t="s">
        <v>5472</v>
      </c>
      <c r="R137" s="11" t="s">
        <v>5090</v>
      </c>
      <c r="S137" s="11" t="s">
        <v>5091</v>
      </c>
      <c r="T137" s="11" t="s">
        <v>5092</v>
      </c>
      <c r="U137" s="72">
        <v>4063763009341</v>
      </c>
      <c r="V137" s="73">
        <v>0.22</v>
      </c>
    </row>
    <row r="138" spans="1:22" ht="30" x14ac:dyDescent="0.25">
      <c r="A138" s="11" t="s">
        <v>5473</v>
      </c>
      <c r="B138" s="11" t="s">
        <v>5690</v>
      </c>
      <c r="C138" s="12" t="s">
        <v>2768</v>
      </c>
      <c r="D138" s="70">
        <v>177.4</v>
      </c>
      <c r="E138" s="12">
        <v>40</v>
      </c>
      <c r="F138" s="12">
        <v>1</v>
      </c>
      <c r="G138" s="12">
        <v>1</v>
      </c>
      <c r="H138" s="12">
        <v>1</v>
      </c>
      <c r="I138" s="12"/>
      <c r="J138" s="43">
        <f t="shared" si="33"/>
        <v>7096</v>
      </c>
      <c r="K138" s="43">
        <f t="shared" si="34"/>
        <v>177.4</v>
      </c>
      <c r="L138" s="43">
        <f t="shared" si="35"/>
        <v>177.4</v>
      </c>
      <c r="M138" s="43">
        <f t="shared" si="36"/>
        <v>177.4</v>
      </c>
      <c r="N138" s="43">
        <f t="shared" si="37"/>
        <v>0</v>
      </c>
      <c r="O138" s="43">
        <f t="shared" si="40"/>
        <v>7628.1999999999989</v>
      </c>
      <c r="P138" s="71" t="s">
        <v>5474</v>
      </c>
      <c r="Q138" s="71" t="s">
        <v>5475</v>
      </c>
      <c r="R138" s="11" t="s">
        <v>5090</v>
      </c>
      <c r="S138" s="11" t="s">
        <v>3021</v>
      </c>
      <c r="T138" s="11" t="s">
        <v>5092</v>
      </c>
      <c r="U138" s="72">
        <v>4063763034664</v>
      </c>
      <c r="V138" s="73">
        <v>0.22</v>
      </c>
    </row>
    <row r="139" spans="1:22" ht="30" x14ac:dyDescent="0.25">
      <c r="A139" s="11" t="s">
        <v>5476</v>
      </c>
      <c r="B139" s="11" t="s">
        <v>5690</v>
      </c>
      <c r="C139" s="12" t="s">
        <v>2768</v>
      </c>
      <c r="D139" s="70">
        <v>85.9</v>
      </c>
      <c r="E139" s="12">
        <v>20</v>
      </c>
      <c r="F139" s="12">
        <v>1</v>
      </c>
      <c r="G139" s="12">
        <v>1</v>
      </c>
      <c r="H139" s="12">
        <v>1</v>
      </c>
      <c r="I139" s="12"/>
      <c r="J139" s="43">
        <f t="shared" si="33"/>
        <v>1718</v>
      </c>
      <c r="K139" s="43">
        <f t="shared" si="34"/>
        <v>85.9</v>
      </c>
      <c r="L139" s="43">
        <f t="shared" si="35"/>
        <v>85.9</v>
      </c>
      <c r="M139" s="43">
        <f t="shared" si="36"/>
        <v>85.9</v>
      </c>
      <c r="N139" s="43">
        <f t="shared" si="37"/>
        <v>0</v>
      </c>
      <c r="O139" s="43">
        <f t="shared" si="40"/>
        <v>1975.7000000000003</v>
      </c>
      <c r="P139" s="71" t="s">
        <v>5477</v>
      </c>
      <c r="Q139" s="71" t="s">
        <v>5478</v>
      </c>
      <c r="R139" s="11" t="s">
        <v>5090</v>
      </c>
      <c r="S139" s="11" t="s">
        <v>5479</v>
      </c>
      <c r="T139" s="11" t="s">
        <v>5092</v>
      </c>
      <c r="U139" s="72">
        <v>4063763219153</v>
      </c>
      <c r="V139" s="73">
        <v>0.22</v>
      </c>
    </row>
    <row r="140" spans="1:22" ht="30" x14ac:dyDescent="0.25">
      <c r="A140" s="11" t="s">
        <v>5480</v>
      </c>
      <c r="B140" s="11" t="s">
        <v>5690</v>
      </c>
      <c r="C140" s="12" t="s">
        <v>2768</v>
      </c>
      <c r="D140" s="70">
        <v>147.26</v>
      </c>
      <c r="E140" s="12">
        <v>40</v>
      </c>
      <c r="F140" s="12">
        <v>1</v>
      </c>
      <c r="G140" s="12">
        <v>1</v>
      </c>
      <c r="H140" s="12">
        <v>1</v>
      </c>
      <c r="I140" s="12"/>
      <c r="J140" s="43">
        <f t="shared" si="33"/>
        <v>5890.4</v>
      </c>
      <c r="K140" s="43">
        <f t="shared" si="34"/>
        <v>147.26</v>
      </c>
      <c r="L140" s="43">
        <f t="shared" si="35"/>
        <v>147.26</v>
      </c>
      <c r="M140" s="43">
        <f t="shared" si="36"/>
        <v>147.26</v>
      </c>
      <c r="N140" s="43">
        <f t="shared" si="37"/>
        <v>0</v>
      </c>
      <c r="O140" s="43">
        <f t="shared" si="40"/>
        <v>6332.18</v>
      </c>
      <c r="P140" s="71" t="s">
        <v>5481</v>
      </c>
      <c r="Q140" s="71" t="s">
        <v>5482</v>
      </c>
      <c r="R140" s="11" t="s">
        <v>5090</v>
      </c>
      <c r="S140" s="11" t="s">
        <v>5322</v>
      </c>
      <c r="T140" s="11" t="s">
        <v>5092</v>
      </c>
      <c r="U140" s="72">
        <v>4063763044458</v>
      </c>
      <c r="V140" s="73">
        <v>0.22</v>
      </c>
    </row>
    <row r="141" spans="1:22" ht="30" x14ac:dyDescent="0.25">
      <c r="A141" s="11" t="s">
        <v>5483</v>
      </c>
      <c r="B141" s="11" t="s">
        <v>5690</v>
      </c>
      <c r="C141" s="12" t="s">
        <v>2768</v>
      </c>
      <c r="D141" s="70">
        <v>175</v>
      </c>
      <c r="E141" s="12">
        <v>20</v>
      </c>
      <c r="F141" s="12">
        <v>1</v>
      </c>
      <c r="G141" s="12">
        <v>1</v>
      </c>
      <c r="H141" s="12">
        <v>1</v>
      </c>
      <c r="I141" s="12"/>
      <c r="J141" s="43">
        <f t="shared" si="33"/>
        <v>3500</v>
      </c>
      <c r="K141" s="43">
        <f t="shared" si="34"/>
        <v>175</v>
      </c>
      <c r="L141" s="43">
        <f t="shared" si="35"/>
        <v>175</v>
      </c>
      <c r="M141" s="43">
        <f t="shared" si="36"/>
        <v>175</v>
      </c>
      <c r="N141" s="43">
        <f t="shared" si="37"/>
        <v>0</v>
      </c>
      <c r="O141" s="43">
        <f t="shared" si="40"/>
        <v>4025</v>
      </c>
      <c r="P141" s="71" t="s">
        <v>5484</v>
      </c>
      <c r="Q141" s="71" t="s">
        <v>5485</v>
      </c>
      <c r="R141" s="11" t="s">
        <v>5090</v>
      </c>
      <c r="S141" s="11" t="s">
        <v>5322</v>
      </c>
      <c r="T141" s="11" t="s">
        <v>5092</v>
      </c>
      <c r="U141" s="72">
        <v>4063763003783</v>
      </c>
      <c r="V141" s="73">
        <v>0.22</v>
      </c>
    </row>
    <row r="142" spans="1:22" ht="30" x14ac:dyDescent="0.25">
      <c r="A142" s="11" t="s">
        <v>5486</v>
      </c>
      <c r="B142" s="11" t="s">
        <v>5690</v>
      </c>
      <c r="C142" s="12" t="s">
        <v>2768</v>
      </c>
      <c r="D142" s="70">
        <v>146</v>
      </c>
      <c r="E142" s="12">
        <v>20</v>
      </c>
      <c r="F142" s="12">
        <v>1</v>
      </c>
      <c r="G142" s="12">
        <v>1</v>
      </c>
      <c r="H142" s="12">
        <v>1</v>
      </c>
      <c r="I142" s="12"/>
      <c r="J142" s="43">
        <f t="shared" si="33"/>
        <v>2920</v>
      </c>
      <c r="K142" s="43">
        <f t="shared" si="34"/>
        <v>146</v>
      </c>
      <c r="L142" s="43">
        <f t="shared" si="35"/>
        <v>146</v>
      </c>
      <c r="M142" s="43">
        <f t="shared" si="36"/>
        <v>146</v>
      </c>
      <c r="N142" s="43">
        <f t="shared" si="37"/>
        <v>0</v>
      </c>
      <c r="O142" s="43">
        <f t="shared" si="40"/>
        <v>3358</v>
      </c>
      <c r="P142" s="71" t="s">
        <v>5487</v>
      </c>
      <c r="Q142" s="71" t="s">
        <v>5488</v>
      </c>
      <c r="R142" s="11" t="s">
        <v>5090</v>
      </c>
      <c r="S142" s="11" t="s">
        <v>5322</v>
      </c>
      <c r="T142" s="11" t="s">
        <v>5092</v>
      </c>
      <c r="U142" s="72">
        <v>4063763132926</v>
      </c>
      <c r="V142" s="73">
        <v>0.22</v>
      </c>
    </row>
    <row r="143" spans="1:22" ht="30" x14ac:dyDescent="0.25">
      <c r="A143" s="11" t="s">
        <v>5489</v>
      </c>
      <c r="B143" s="11" t="s">
        <v>5690</v>
      </c>
      <c r="C143" s="12" t="s">
        <v>2768</v>
      </c>
      <c r="D143" s="70">
        <v>64.69</v>
      </c>
      <c r="E143" s="12">
        <v>20</v>
      </c>
      <c r="F143" s="12">
        <v>1</v>
      </c>
      <c r="G143" s="12">
        <v>1</v>
      </c>
      <c r="H143" s="12">
        <v>1</v>
      </c>
      <c r="I143" s="12"/>
      <c r="J143" s="43">
        <f t="shared" si="33"/>
        <v>1293.8</v>
      </c>
      <c r="K143" s="43">
        <f t="shared" si="34"/>
        <v>64.69</v>
      </c>
      <c r="L143" s="43">
        <f t="shared" si="35"/>
        <v>64.69</v>
      </c>
      <c r="M143" s="43">
        <f t="shared" si="36"/>
        <v>64.69</v>
      </c>
      <c r="N143" s="43">
        <f t="shared" si="37"/>
        <v>0</v>
      </c>
      <c r="O143" s="43">
        <f t="shared" si="40"/>
        <v>1487.8700000000001</v>
      </c>
      <c r="P143" s="71" t="s">
        <v>5490</v>
      </c>
      <c r="Q143" s="71" t="s">
        <v>5491</v>
      </c>
      <c r="R143" s="11" t="s">
        <v>5090</v>
      </c>
      <c r="S143" s="11" t="s">
        <v>5322</v>
      </c>
      <c r="T143" s="11" t="s">
        <v>5092</v>
      </c>
      <c r="U143" s="72">
        <v>4063763003738</v>
      </c>
      <c r="V143" s="73">
        <v>0.22</v>
      </c>
    </row>
    <row r="144" spans="1:22" ht="30" x14ac:dyDescent="0.25">
      <c r="A144" s="11" t="s">
        <v>5492</v>
      </c>
      <c r="B144" s="11" t="s">
        <v>5690</v>
      </c>
      <c r="C144" s="12" t="s">
        <v>2768</v>
      </c>
      <c r="D144" s="70">
        <v>103.24</v>
      </c>
      <c r="E144" s="12">
        <v>40</v>
      </c>
      <c r="F144" s="12">
        <v>1</v>
      </c>
      <c r="G144" s="12">
        <v>1</v>
      </c>
      <c r="H144" s="12">
        <v>1</v>
      </c>
      <c r="I144" s="12"/>
      <c r="J144" s="43">
        <f t="shared" si="33"/>
        <v>4129.5999999999995</v>
      </c>
      <c r="K144" s="43">
        <f t="shared" si="34"/>
        <v>103.24</v>
      </c>
      <c r="L144" s="43">
        <f t="shared" si="35"/>
        <v>103.24</v>
      </c>
      <c r="M144" s="43">
        <f t="shared" si="36"/>
        <v>103.24</v>
      </c>
      <c r="N144" s="43">
        <f t="shared" si="37"/>
        <v>0</v>
      </c>
      <c r="O144" s="43">
        <f t="shared" si="40"/>
        <v>4439.3199999999988</v>
      </c>
      <c r="P144" s="71" t="s">
        <v>5493</v>
      </c>
      <c r="Q144" s="71" t="s">
        <v>5494</v>
      </c>
      <c r="R144" s="11" t="s">
        <v>5090</v>
      </c>
      <c r="S144" s="11" t="s">
        <v>5322</v>
      </c>
      <c r="T144" s="11" t="s">
        <v>5092</v>
      </c>
      <c r="U144" s="72">
        <v>4063763003769</v>
      </c>
      <c r="V144" s="73">
        <v>0.22</v>
      </c>
    </row>
    <row r="145" spans="1:22" ht="30" x14ac:dyDescent="0.25">
      <c r="A145" s="11" t="s">
        <v>5495</v>
      </c>
      <c r="B145" s="11" t="s">
        <v>5690</v>
      </c>
      <c r="C145" s="12" t="s">
        <v>2768</v>
      </c>
      <c r="D145" s="70">
        <v>37.08</v>
      </c>
      <c r="E145" s="12">
        <v>40</v>
      </c>
      <c r="F145" s="12">
        <v>1</v>
      </c>
      <c r="G145" s="12">
        <v>1</v>
      </c>
      <c r="H145" s="12">
        <v>1</v>
      </c>
      <c r="I145" s="12"/>
      <c r="J145" s="43">
        <f t="shared" si="33"/>
        <v>1483.1999999999998</v>
      </c>
      <c r="K145" s="43">
        <f t="shared" si="34"/>
        <v>37.08</v>
      </c>
      <c r="L145" s="43">
        <f t="shared" si="35"/>
        <v>37.08</v>
      </c>
      <c r="M145" s="43">
        <f t="shared" si="36"/>
        <v>37.08</v>
      </c>
      <c r="N145" s="43">
        <f t="shared" si="37"/>
        <v>0</v>
      </c>
      <c r="O145" s="43">
        <f t="shared" si="40"/>
        <v>1594.4399999999996</v>
      </c>
      <c r="P145" s="71" t="s">
        <v>5382</v>
      </c>
      <c r="Q145" s="71" t="s">
        <v>5383</v>
      </c>
      <c r="R145" s="11" t="s">
        <v>5090</v>
      </c>
      <c r="S145" s="11" t="s">
        <v>2822</v>
      </c>
      <c r="T145" s="11" t="s">
        <v>5092</v>
      </c>
      <c r="U145" s="72">
        <v>4063763005176</v>
      </c>
      <c r="V145" s="73">
        <v>0.22</v>
      </c>
    </row>
    <row r="146" spans="1:22" ht="30" x14ac:dyDescent="0.25">
      <c r="A146" s="11" t="s">
        <v>5496</v>
      </c>
      <c r="B146" s="11" t="s">
        <v>3194</v>
      </c>
      <c r="C146" s="12" t="s">
        <v>2768</v>
      </c>
      <c r="D146" s="70">
        <v>192.89</v>
      </c>
      <c r="E146" s="12">
        <v>60</v>
      </c>
      <c r="F146" s="12">
        <v>1</v>
      </c>
      <c r="G146" s="12">
        <v>1</v>
      </c>
      <c r="H146" s="12">
        <v>1</v>
      </c>
      <c r="I146" s="12"/>
      <c r="J146" s="43">
        <f t="shared" si="33"/>
        <v>11573.4</v>
      </c>
      <c r="K146" s="43">
        <f t="shared" si="34"/>
        <v>192.89</v>
      </c>
      <c r="L146" s="43">
        <f t="shared" si="35"/>
        <v>192.89</v>
      </c>
      <c r="M146" s="43">
        <f t="shared" si="36"/>
        <v>192.89</v>
      </c>
      <c r="N146" s="43">
        <f t="shared" si="37"/>
        <v>0</v>
      </c>
      <c r="O146" s="43">
        <f t="shared" si="38"/>
        <v>12152.069999999998</v>
      </c>
      <c r="P146" s="71" t="s">
        <v>5744</v>
      </c>
      <c r="Q146" s="71" t="s">
        <v>5745</v>
      </c>
      <c r="R146" s="11" t="s">
        <v>5701</v>
      </c>
      <c r="S146" s="11" t="s">
        <v>3142</v>
      </c>
      <c r="T146" s="11" t="s">
        <v>5746</v>
      </c>
      <c r="U146" s="72">
        <v>3661219358275</v>
      </c>
      <c r="V146" s="73">
        <v>0.22</v>
      </c>
    </row>
    <row r="147" spans="1:22" ht="30" x14ac:dyDescent="0.25">
      <c r="A147" s="11" t="s">
        <v>5497</v>
      </c>
      <c r="B147" s="11" t="s">
        <v>5690</v>
      </c>
      <c r="C147" s="12" t="s">
        <v>2768</v>
      </c>
      <c r="D147" s="70">
        <v>66.83</v>
      </c>
      <c r="E147" s="12">
        <v>20</v>
      </c>
      <c r="F147" s="12">
        <v>1</v>
      </c>
      <c r="G147" s="12">
        <v>1</v>
      </c>
      <c r="H147" s="12">
        <v>1</v>
      </c>
      <c r="I147" s="12"/>
      <c r="J147" s="43">
        <f t="shared" si="33"/>
        <v>1336.6</v>
      </c>
      <c r="K147" s="43">
        <f t="shared" si="34"/>
        <v>66.83</v>
      </c>
      <c r="L147" s="43">
        <f t="shared" si="35"/>
        <v>66.83</v>
      </c>
      <c r="M147" s="43">
        <f t="shared" si="36"/>
        <v>66.83</v>
      </c>
      <c r="N147" s="43">
        <f t="shared" si="37"/>
        <v>0</v>
      </c>
      <c r="O147" s="43">
        <f t="shared" ref="O147:O167" si="41">SUM(J147:N147)</f>
        <v>1537.0899999999997</v>
      </c>
      <c r="P147" s="71" t="s">
        <v>5498</v>
      </c>
      <c r="Q147" s="71" t="s">
        <v>5499</v>
      </c>
      <c r="R147" s="11" t="s">
        <v>5090</v>
      </c>
      <c r="S147" s="11" t="s">
        <v>3142</v>
      </c>
      <c r="T147" s="11" t="s">
        <v>5092</v>
      </c>
      <c r="U147" s="72">
        <v>4063763014185</v>
      </c>
      <c r="V147" s="73">
        <v>0.22</v>
      </c>
    </row>
    <row r="148" spans="1:22" ht="30" x14ac:dyDescent="0.25">
      <c r="A148" s="11" t="s">
        <v>5500</v>
      </c>
      <c r="B148" s="11" t="s">
        <v>5690</v>
      </c>
      <c r="C148" s="12" t="s">
        <v>2768</v>
      </c>
      <c r="D148" s="70">
        <v>23.6</v>
      </c>
      <c r="E148" s="12">
        <v>20</v>
      </c>
      <c r="F148" s="12">
        <v>1</v>
      </c>
      <c r="G148" s="12">
        <v>1</v>
      </c>
      <c r="H148" s="12">
        <v>1</v>
      </c>
      <c r="I148" s="12"/>
      <c r="J148" s="43">
        <f t="shared" si="33"/>
        <v>472</v>
      </c>
      <c r="K148" s="43">
        <f t="shared" si="34"/>
        <v>23.6</v>
      </c>
      <c r="L148" s="43">
        <f t="shared" si="35"/>
        <v>23.6</v>
      </c>
      <c r="M148" s="43">
        <f t="shared" si="36"/>
        <v>23.6</v>
      </c>
      <c r="N148" s="43">
        <f t="shared" si="37"/>
        <v>0</v>
      </c>
      <c r="O148" s="43">
        <f t="shared" si="41"/>
        <v>542.80000000000007</v>
      </c>
      <c r="P148" s="11" t="s">
        <v>5501</v>
      </c>
      <c r="Q148" s="71" t="s">
        <v>5502</v>
      </c>
      <c r="R148" s="11" t="s">
        <v>5102</v>
      </c>
      <c r="S148" s="11" t="s">
        <v>3142</v>
      </c>
      <c r="T148" s="11" t="s">
        <v>5092</v>
      </c>
      <c r="U148" s="72" t="s">
        <v>5503</v>
      </c>
      <c r="V148" s="73">
        <v>0.22</v>
      </c>
    </row>
    <row r="149" spans="1:22" ht="30" x14ac:dyDescent="0.25">
      <c r="A149" s="11" t="s">
        <v>5504</v>
      </c>
      <c r="B149" s="11" t="s">
        <v>5690</v>
      </c>
      <c r="C149" s="12" t="s">
        <v>2768</v>
      </c>
      <c r="D149" s="70">
        <v>85.37</v>
      </c>
      <c r="E149" s="12">
        <v>40</v>
      </c>
      <c r="F149" s="12">
        <v>1</v>
      </c>
      <c r="G149" s="12">
        <v>1</v>
      </c>
      <c r="H149" s="12">
        <v>1</v>
      </c>
      <c r="I149" s="12"/>
      <c r="J149" s="43">
        <f t="shared" si="33"/>
        <v>3414.8</v>
      </c>
      <c r="K149" s="43">
        <f t="shared" si="34"/>
        <v>85.37</v>
      </c>
      <c r="L149" s="43">
        <f t="shared" si="35"/>
        <v>85.37</v>
      </c>
      <c r="M149" s="43">
        <f t="shared" si="36"/>
        <v>85.37</v>
      </c>
      <c r="N149" s="43">
        <f t="shared" si="37"/>
        <v>0</v>
      </c>
      <c r="O149" s="43">
        <f t="shared" si="41"/>
        <v>3670.91</v>
      </c>
      <c r="P149" s="11" t="s">
        <v>5505</v>
      </c>
      <c r="Q149" s="71" t="s">
        <v>5506</v>
      </c>
      <c r="R149" s="11" t="s">
        <v>5090</v>
      </c>
      <c r="S149" s="11" t="s">
        <v>5507</v>
      </c>
      <c r="T149" s="11" t="s">
        <v>5092</v>
      </c>
      <c r="U149" s="72">
        <v>4063763013119</v>
      </c>
      <c r="V149" s="73">
        <v>0.22</v>
      </c>
    </row>
    <row r="150" spans="1:22" ht="30" x14ac:dyDescent="0.25">
      <c r="A150" s="11" t="s">
        <v>5508</v>
      </c>
      <c r="B150" s="11" t="s">
        <v>5690</v>
      </c>
      <c r="C150" s="12" t="s">
        <v>2768</v>
      </c>
      <c r="D150" s="70">
        <v>46.82</v>
      </c>
      <c r="E150" s="12">
        <v>20</v>
      </c>
      <c r="F150" s="12">
        <v>1</v>
      </c>
      <c r="G150" s="12">
        <v>1</v>
      </c>
      <c r="H150" s="12">
        <v>1</v>
      </c>
      <c r="I150" s="12"/>
      <c r="J150" s="43">
        <f t="shared" si="33"/>
        <v>936.4</v>
      </c>
      <c r="K150" s="43">
        <f t="shared" si="34"/>
        <v>46.82</v>
      </c>
      <c r="L150" s="43">
        <f t="shared" si="35"/>
        <v>46.82</v>
      </c>
      <c r="M150" s="43">
        <f t="shared" si="36"/>
        <v>46.82</v>
      </c>
      <c r="N150" s="43">
        <f t="shared" si="37"/>
        <v>0</v>
      </c>
      <c r="O150" s="43">
        <f t="shared" si="41"/>
        <v>1076.8599999999999</v>
      </c>
      <c r="P150" s="71" t="s">
        <v>5509</v>
      </c>
      <c r="Q150" s="71" t="s">
        <v>5510</v>
      </c>
      <c r="R150" s="11" t="s">
        <v>5090</v>
      </c>
      <c r="S150" s="11" t="s">
        <v>5511</v>
      </c>
      <c r="T150" s="11" t="s">
        <v>5092</v>
      </c>
      <c r="U150" s="72">
        <v>4063763014093</v>
      </c>
      <c r="V150" s="73">
        <v>0.22</v>
      </c>
    </row>
    <row r="151" spans="1:22" ht="30" x14ac:dyDescent="0.25">
      <c r="A151" s="11" t="s">
        <v>5512</v>
      </c>
      <c r="B151" s="11" t="s">
        <v>5690</v>
      </c>
      <c r="C151" s="12" t="s">
        <v>2768</v>
      </c>
      <c r="D151" s="70">
        <v>46.82</v>
      </c>
      <c r="E151" s="12">
        <v>20</v>
      </c>
      <c r="F151" s="12">
        <v>1</v>
      </c>
      <c r="G151" s="12">
        <v>1</v>
      </c>
      <c r="H151" s="12">
        <v>1</v>
      </c>
      <c r="I151" s="12"/>
      <c r="J151" s="43">
        <f t="shared" si="33"/>
        <v>936.4</v>
      </c>
      <c r="K151" s="43">
        <f t="shared" si="34"/>
        <v>46.82</v>
      </c>
      <c r="L151" s="43">
        <f t="shared" si="35"/>
        <v>46.82</v>
      </c>
      <c r="M151" s="43">
        <f t="shared" si="36"/>
        <v>46.82</v>
      </c>
      <c r="N151" s="43">
        <f t="shared" si="37"/>
        <v>0</v>
      </c>
      <c r="O151" s="43">
        <f t="shared" si="41"/>
        <v>1076.8599999999999</v>
      </c>
      <c r="P151" s="71" t="s">
        <v>5513</v>
      </c>
      <c r="Q151" s="71" t="s">
        <v>5514</v>
      </c>
      <c r="R151" s="11" t="s">
        <v>5090</v>
      </c>
      <c r="S151" s="11" t="s">
        <v>3142</v>
      </c>
      <c r="T151" s="11" t="s">
        <v>5092</v>
      </c>
      <c r="U151" s="72">
        <v>4063763014109</v>
      </c>
      <c r="V151" s="73">
        <v>0.22</v>
      </c>
    </row>
    <row r="152" spans="1:22" ht="30" x14ac:dyDescent="0.25">
      <c r="A152" s="11" t="s">
        <v>5515</v>
      </c>
      <c r="B152" s="11" t="s">
        <v>5690</v>
      </c>
      <c r="C152" s="12" t="s">
        <v>2768</v>
      </c>
      <c r="D152" s="70">
        <v>146.32</v>
      </c>
      <c r="E152" s="12">
        <v>20</v>
      </c>
      <c r="F152" s="12">
        <v>1</v>
      </c>
      <c r="G152" s="12">
        <v>1</v>
      </c>
      <c r="H152" s="12">
        <v>1</v>
      </c>
      <c r="I152" s="12"/>
      <c r="J152" s="43">
        <f t="shared" si="33"/>
        <v>2926.3999999999996</v>
      </c>
      <c r="K152" s="43">
        <f t="shared" si="34"/>
        <v>146.32</v>
      </c>
      <c r="L152" s="43">
        <f t="shared" si="35"/>
        <v>146.32</v>
      </c>
      <c r="M152" s="43">
        <f t="shared" si="36"/>
        <v>146.32</v>
      </c>
      <c r="N152" s="43">
        <f t="shared" si="37"/>
        <v>0</v>
      </c>
      <c r="O152" s="43">
        <f t="shared" si="41"/>
        <v>3365.36</v>
      </c>
      <c r="P152" s="71" t="s">
        <v>5516</v>
      </c>
      <c r="Q152" s="71" t="s">
        <v>5517</v>
      </c>
      <c r="R152" s="11" t="s">
        <v>5090</v>
      </c>
      <c r="S152" s="11" t="s">
        <v>3142</v>
      </c>
      <c r="T152" s="11" t="s">
        <v>5092</v>
      </c>
      <c r="U152" s="72">
        <v>4063763020476</v>
      </c>
      <c r="V152" s="73">
        <v>0.22</v>
      </c>
    </row>
    <row r="153" spans="1:22" ht="30" x14ac:dyDescent="0.25">
      <c r="A153" s="11" t="s">
        <v>5518</v>
      </c>
      <c r="B153" s="11" t="s">
        <v>5690</v>
      </c>
      <c r="C153" s="12" t="s">
        <v>2768</v>
      </c>
      <c r="D153" s="70">
        <v>123.11</v>
      </c>
      <c r="E153" s="12">
        <v>20</v>
      </c>
      <c r="F153" s="12">
        <v>1</v>
      </c>
      <c r="G153" s="12">
        <v>1</v>
      </c>
      <c r="H153" s="12">
        <v>1</v>
      </c>
      <c r="I153" s="12"/>
      <c r="J153" s="43">
        <f t="shared" si="33"/>
        <v>2462.1999999999998</v>
      </c>
      <c r="K153" s="43">
        <f t="shared" si="34"/>
        <v>123.11</v>
      </c>
      <c r="L153" s="43">
        <f t="shared" si="35"/>
        <v>123.11</v>
      </c>
      <c r="M153" s="43">
        <f t="shared" si="36"/>
        <v>123.11</v>
      </c>
      <c r="N153" s="43">
        <f t="shared" si="37"/>
        <v>0</v>
      </c>
      <c r="O153" s="43">
        <f t="shared" si="41"/>
        <v>2831.53</v>
      </c>
      <c r="P153" s="71" t="s">
        <v>5519</v>
      </c>
      <c r="Q153" s="71" t="s">
        <v>5520</v>
      </c>
      <c r="R153" s="11" t="s">
        <v>5090</v>
      </c>
      <c r="S153" s="11" t="s">
        <v>3142</v>
      </c>
      <c r="T153" s="11" t="s">
        <v>5092</v>
      </c>
      <c r="U153" s="72">
        <v>4063763058875</v>
      </c>
      <c r="V153" s="73">
        <v>0.22</v>
      </c>
    </row>
    <row r="154" spans="1:22" ht="30" x14ac:dyDescent="0.25">
      <c r="A154" s="11" t="s">
        <v>5521</v>
      </c>
      <c r="B154" s="11" t="s">
        <v>5690</v>
      </c>
      <c r="C154" s="12" t="s">
        <v>2768</v>
      </c>
      <c r="D154" s="70">
        <v>111.53</v>
      </c>
      <c r="E154" s="12">
        <v>20</v>
      </c>
      <c r="F154" s="12">
        <v>1</v>
      </c>
      <c r="G154" s="12">
        <v>1</v>
      </c>
      <c r="H154" s="12">
        <v>1</v>
      </c>
      <c r="I154" s="12"/>
      <c r="J154" s="43">
        <f t="shared" si="33"/>
        <v>2230.6</v>
      </c>
      <c r="K154" s="43">
        <f t="shared" si="34"/>
        <v>111.53</v>
      </c>
      <c r="L154" s="43">
        <f t="shared" si="35"/>
        <v>111.53</v>
      </c>
      <c r="M154" s="43">
        <f t="shared" si="36"/>
        <v>111.53</v>
      </c>
      <c r="N154" s="43">
        <f t="shared" si="37"/>
        <v>0</v>
      </c>
      <c r="O154" s="43">
        <f t="shared" si="41"/>
        <v>2565.1900000000005</v>
      </c>
      <c r="P154" s="11" t="s">
        <v>5522</v>
      </c>
      <c r="Q154" s="71" t="s">
        <v>5523</v>
      </c>
      <c r="R154" s="11" t="s">
        <v>5102</v>
      </c>
      <c r="S154" s="11" t="s">
        <v>3142</v>
      </c>
      <c r="T154" s="11" t="s">
        <v>5092</v>
      </c>
      <c r="U154" s="72" t="s">
        <v>5524</v>
      </c>
      <c r="V154" s="73">
        <v>0.22</v>
      </c>
    </row>
    <row r="155" spans="1:22" ht="30" x14ac:dyDescent="0.25">
      <c r="A155" s="11" t="s">
        <v>5525</v>
      </c>
      <c r="B155" s="11" t="s">
        <v>5690</v>
      </c>
      <c r="C155" s="12" t="s">
        <v>2768</v>
      </c>
      <c r="D155" s="70">
        <v>124.39</v>
      </c>
      <c r="E155" s="12">
        <v>20</v>
      </c>
      <c r="F155" s="12">
        <v>1</v>
      </c>
      <c r="G155" s="12">
        <v>1</v>
      </c>
      <c r="H155" s="12">
        <v>1</v>
      </c>
      <c r="I155" s="12"/>
      <c r="J155" s="43">
        <f t="shared" si="33"/>
        <v>2487.8000000000002</v>
      </c>
      <c r="K155" s="43">
        <f t="shared" si="34"/>
        <v>124.39</v>
      </c>
      <c r="L155" s="43">
        <f t="shared" si="35"/>
        <v>124.39</v>
      </c>
      <c r="M155" s="43">
        <f t="shared" si="36"/>
        <v>124.39</v>
      </c>
      <c r="N155" s="43">
        <f t="shared" si="37"/>
        <v>0</v>
      </c>
      <c r="O155" s="43">
        <f t="shared" si="41"/>
        <v>2860.97</v>
      </c>
      <c r="P155" s="11" t="s">
        <v>5522</v>
      </c>
      <c r="Q155" s="71" t="s">
        <v>5526</v>
      </c>
      <c r="R155" s="11" t="s">
        <v>5102</v>
      </c>
      <c r="S155" s="11" t="s">
        <v>3142</v>
      </c>
      <c r="T155" s="11" t="s">
        <v>5092</v>
      </c>
      <c r="U155" s="72" t="s">
        <v>5527</v>
      </c>
      <c r="V155" s="73">
        <v>0.22</v>
      </c>
    </row>
    <row r="156" spans="1:22" ht="30" x14ac:dyDescent="0.25">
      <c r="A156" s="11" t="s">
        <v>5528</v>
      </c>
      <c r="B156" s="11" t="s">
        <v>5690</v>
      </c>
      <c r="C156" s="12" t="s">
        <v>2768</v>
      </c>
      <c r="D156" s="70">
        <v>402</v>
      </c>
      <c r="E156" s="12">
        <v>20</v>
      </c>
      <c r="F156" s="12">
        <v>1</v>
      </c>
      <c r="G156" s="12">
        <v>1</v>
      </c>
      <c r="H156" s="12">
        <v>1</v>
      </c>
      <c r="I156" s="12"/>
      <c r="J156" s="43">
        <f t="shared" si="33"/>
        <v>8040</v>
      </c>
      <c r="K156" s="43">
        <f t="shared" si="34"/>
        <v>402</v>
      </c>
      <c r="L156" s="43">
        <f t="shared" si="35"/>
        <v>402</v>
      </c>
      <c r="M156" s="43">
        <f t="shared" si="36"/>
        <v>402</v>
      </c>
      <c r="N156" s="43">
        <f t="shared" si="37"/>
        <v>0</v>
      </c>
      <c r="O156" s="43">
        <f t="shared" si="41"/>
        <v>9246</v>
      </c>
      <c r="P156" s="11" t="s">
        <v>5529</v>
      </c>
      <c r="Q156" s="71" t="s">
        <v>5530</v>
      </c>
      <c r="R156" s="11" t="s">
        <v>5090</v>
      </c>
      <c r="S156" s="11" t="s">
        <v>3142</v>
      </c>
      <c r="T156" s="11" t="s">
        <v>5092</v>
      </c>
      <c r="U156" s="72">
        <v>4063763020254</v>
      </c>
      <c r="V156" s="73">
        <v>0.22</v>
      </c>
    </row>
    <row r="157" spans="1:22" ht="30" x14ac:dyDescent="0.25">
      <c r="A157" s="11" t="s">
        <v>5531</v>
      </c>
      <c r="B157" s="11" t="s">
        <v>5690</v>
      </c>
      <c r="C157" s="12" t="s">
        <v>2768</v>
      </c>
      <c r="D157" s="70">
        <v>521</v>
      </c>
      <c r="E157" s="12">
        <v>20</v>
      </c>
      <c r="F157" s="12">
        <v>1</v>
      </c>
      <c r="G157" s="12">
        <v>1</v>
      </c>
      <c r="H157" s="12">
        <v>1</v>
      </c>
      <c r="I157" s="12"/>
      <c r="J157" s="43">
        <f t="shared" si="33"/>
        <v>10420</v>
      </c>
      <c r="K157" s="43">
        <f t="shared" si="34"/>
        <v>521</v>
      </c>
      <c r="L157" s="43">
        <f t="shared" si="35"/>
        <v>521</v>
      </c>
      <c r="M157" s="43">
        <f t="shared" si="36"/>
        <v>521</v>
      </c>
      <c r="N157" s="43">
        <f t="shared" si="37"/>
        <v>0</v>
      </c>
      <c r="O157" s="43">
        <f t="shared" si="41"/>
        <v>11983</v>
      </c>
      <c r="P157" s="11" t="s">
        <v>5532</v>
      </c>
      <c r="Q157" s="71" t="s">
        <v>5533</v>
      </c>
      <c r="R157" s="11" t="s">
        <v>5090</v>
      </c>
      <c r="S157" s="11" t="s">
        <v>3142</v>
      </c>
      <c r="T157" s="11" t="s">
        <v>5092</v>
      </c>
      <c r="U157" s="72">
        <v>4063763020278</v>
      </c>
      <c r="V157" s="73">
        <v>0.22</v>
      </c>
    </row>
    <row r="158" spans="1:22" ht="30" x14ac:dyDescent="0.25">
      <c r="A158" s="11" t="s">
        <v>5534</v>
      </c>
      <c r="B158" s="11" t="s">
        <v>5690</v>
      </c>
      <c r="C158" s="12" t="s">
        <v>2768</v>
      </c>
      <c r="D158" s="70">
        <v>523.46</v>
      </c>
      <c r="E158" s="12">
        <v>20</v>
      </c>
      <c r="F158" s="12">
        <v>1</v>
      </c>
      <c r="G158" s="12">
        <v>1</v>
      </c>
      <c r="H158" s="12">
        <v>1</v>
      </c>
      <c r="I158" s="12"/>
      <c r="J158" s="43">
        <f t="shared" si="33"/>
        <v>10469.200000000001</v>
      </c>
      <c r="K158" s="43">
        <f t="shared" si="34"/>
        <v>523.46</v>
      </c>
      <c r="L158" s="43">
        <f t="shared" si="35"/>
        <v>523.46</v>
      </c>
      <c r="M158" s="43">
        <f t="shared" si="36"/>
        <v>523.46</v>
      </c>
      <c r="N158" s="43">
        <f t="shared" si="37"/>
        <v>0</v>
      </c>
      <c r="O158" s="43">
        <f t="shared" si="41"/>
        <v>12039.579999999998</v>
      </c>
      <c r="P158" s="11" t="s">
        <v>5535</v>
      </c>
      <c r="Q158" s="71" t="s">
        <v>5536</v>
      </c>
      <c r="R158" s="11" t="s">
        <v>5102</v>
      </c>
      <c r="S158" s="11" t="s">
        <v>3142</v>
      </c>
      <c r="T158" s="11" t="s">
        <v>5092</v>
      </c>
      <c r="U158" s="72" t="s">
        <v>5537</v>
      </c>
      <c r="V158" s="73">
        <v>0.22</v>
      </c>
    </row>
    <row r="159" spans="1:22" ht="30" x14ac:dyDescent="0.25">
      <c r="A159" s="11" t="s">
        <v>5538</v>
      </c>
      <c r="B159" s="11" t="s">
        <v>5690</v>
      </c>
      <c r="C159" s="12" t="s">
        <v>2768</v>
      </c>
      <c r="D159" s="70">
        <v>232.64</v>
      </c>
      <c r="E159" s="12">
        <v>20</v>
      </c>
      <c r="F159" s="12">
        <v>1</v>
      </c>
      <c r="G159" s="12">
        <v>1</v>
      </c>
      <c r="H159" s="12">
        <v>1</v>
      </c>
      <c r="I159" s="12"/>
      <c r="J159" s="43">
        <f t="shared" si="33"/>
        <v>4652.7999999999993</v>
      </c>
      <c r="K159" s="43">
        <f t="shared" si="34"/>
        <v>232.64</v>
      </c>
      <c r="L159" s="43">
        <f t="shared" si="35"/>
        <v>232.64</v>
      </c>
      <c r="M159" s="43">
        <f t="shared" si="36"/>
        <v>232.64</v>
      </c>
      <c r="N159" s="43">
        <f t="shared" si="37"/>
        <v>0</v>
      </c>
      <c r="O159" s="43">
        <f t="shared" si="41"/>
        <v>5350.72</v>
      </c>
      <c r="P159" s="11" t="s">
        <v>5539</v>
      </c>
      <c r="Q159" s="71" t="s">
        <v>5540</v>
      </c>
      <c r="R159" s="11" t="s">
        <v>5102</v>
      </c>
      <c r="S159" s="11" t="s">
        <v>3142</v>
      </c>
      <c r="T159" s="11" t="s">
        <v>5092</v>
      </c>
      <c r="U159" s="72" t="s">
        <v>5541</v>
      </c>
      <c r="V159" s="73">
        <v>0.22</v>
      </c>
    </row>
    <row r="160" spans="1:22" ht="30" x14ac:dyDescent="0.25">
      <c r="A160" s="11" t="s">
        <v>5542</v>
      </c>
      <c r="B160" s="11" t="s">
        <v>5690</v>
      </c>
      <c r="C160" s="12" t="s">
        <v>2768</v>
      </c>
      <c r="D160" s="70">
        <v>232.64</v>
      </c>
      <c r="E160" s="12">
        <v>20</v>
      </c>
      <c r="F160" s="12">
        <v>1</v>
      </c>
      <c r="G160" s="12">
        <v>1</v>
      </c>
      <c r="H160" s="12">
        <v>1</v>
      </c>
      <c r="I160" s="12"/>
      <c r="J160" s="43">
        <f t="shared" si="33"/>
        <v>4652.7999999999993</v>
      </c>
      <c r="K160" s="43">
        <f t="shared" si="34"/>
        <v>232.64</v>
      </c>
      <c r="L160" s="43">
        <f t="shared" si="35"/>
        <v>232.64</v>
      </c>
      <c r="M160" s="43">
        <f t="shared" si="36"/>
        <v>232.64</v>
      </c>
      <c r="N160" s="43">
        <f t="shared" si="37"/>
        <v>0</v>
      </c>
      <c r="O160" s="43">
        <f t="shared" si="41"/>
        <v>5350.72</v>
      </c>
      <c r="P160" s="11" t="s">
        <v>5543</v>
      </c>
      <c r="Q160" s="71" t="s">
        <v>5544</v>
      </c>
      <c r="R160" s="11" t="s">
        <v>5102</v>
      </c>
      <c r="S160" s="11" t="s">
        <v>3142</v>
      </c>
      <c r="T160" s="11" t="s">
        <v>5092</v>
      </c>
      <c r="U160" s="72" t="s">
        <v>5545</v>
      </c>
      <c r="V160" s="73">
        <v>0.22</v>
      </c>
    </row>
    <row r="161" spans="1:22" ht="30" x14ac:dyDescent="0.25">
      <c r="A161" s="11" t="s">
        <v>5546</v>
      </c>
      <c r="B161" s="11" t="s">
        <v>5690</v>
      </c>
      <c r="C161" s="12" t="s">
        <v>2768</v>
      </c>
      <c r="D161" s="70">
        <v>646.78</v>
      </c>
      <c r="E161" s="12">
        <v>20</v>
      </c>
      <c r="F161" s="12">
        <v>1</v>
      </c>
      <c r="G161" s="12">
        <v>1</v>
      </c>
      <c r="H161" s="12">
        <v>1</v>
      </c>
      <c r="I161" s="12"/>
      <c r="J161" s="43">
        <f t="shared" si="33"/>
        <v>12935.599999999999</v>
      </c>
      <c r="K161" s="43">
        <f t="shared" si="34"/>
        <v>646.78</v>
      </c>
      <c r="L161" s="43">
        <f t="shared" si="35"/>
        <v>646.78</v>
      </c>
      <c r="M161" s="43">
        <f t="shared" si="36"/>
        <v>646.78</v>
      </c>
      <c r="N161" s="43">
        <f t="shared" si="37"/>
        <v>0</v>
      </c>
      <c r="O161" s="43">
        <f t="shared" si="41"/>
        <v>14875.94</v>
      </c>
      <c r="P161" s="71" t="s">
        <v>5547</v>
      </c>
      <c r="Q161" s="71" t="s">
        <v>5548</v>
      </c>
      <c r="R161" s="11" t="s">
        <v>5090</v>
      </c>
      <c r="S161" s="11" t="s">
        <v>3142</v>
      </c>
      <c r="T161" s="11" t="s">
        <v>5092</v>
      </c>
      <c r="U161" s="72">
        <v>4063763020377</v>
      </c>
      <c r="V161" s="73">
        <v>0.22</v>
      </c>
    </row>
    <row r="162" spans="1:22" ht="30" x14ac:dyDescent="0.25">
      <c r="A162" s="11" t="s">
        <v>5549</v>
      </c>
      <c r="B162" s="11" t="s">
        <v>5690</v>
      </c>
      <c r="C162" s="12" t="s">
        <v>2768</v>
      </c>
      <c r="D162" s="70">
        <v>646.78</v>
      </c>
      <c r="E162" s="12">
        <v>20</v>
      </c>
      <c r="F162" s="12">
        <v>1</v>
      </c>
      <c r="G162" s="12">
        <v>1</v>
      </c>
      <c r="H162" s="12">
        <v>1</v>
      </c>
      <c r="I162" s="12"/>
      <c r="J162" s="43">
        <f t="shared" si="33"/>
        <v>12935.599999999999</v>
      </c>
      <c r="K162" s="43">
        <f t="shared" si="34"/>
        <v>646.78</v>
      </c>
      <c r="L162" s="43">
        <f t="shared" si="35"/>
        <v>646.78</v>
      </c>
      <c r="M162" s="43">
        <f t="shared" si="36"/>
        <v>646.78</v>
      </c>
      <c r="N162" s="43">
        <f t="shared" si="37"/>
        <v>0</v>
      </c>
      <c r="O162" s="43">
        <f t="shared" si="41"/>
        <v>14875.94</v>
      </c>
      <c r="P162" s="71" t="s">
        <v>5550</v>
      </c>
      <c r="Q162" s="71" t="s">
        <v>5551</v>
      </c>
      <c r="R162" s="11" t="s">
        <v>5090</v>
      </c>
      <c r="S162" s="11" t="s">
        <v>3142</v>
      </c>
      <c r="T162" s="11" t="s">
        <v>5092</v>
      </c>
      <c r="U162" s="72">
        <v>4063763020360</v>
      </c>
      <c r="V162" s="73">
        <v>0.22</v>
      </c>
    </row>
    <row r="163" spans="1:22" ht="30" x14ac:dyDescent="0.25">
      <c r="A163" s="11" t="s">
        <v>5552</v>
      </c>
      <c r="B163" s="11" t="s">
        <v>5690</v>
      </c>
      <c r="C163" s="12" t="s">
        <v>2768</v>
      </c>
      <c r="D163" s="70">
        <v>646.78</v>
      </c>
      <c r="E163" s="12">
        <v>20</v>
      </c>
      <c r="F163" s="12">
        <v>1</v>
      </c>
      <c r="G163" s="12">
        <v>1</v>
      </c>
      <c r="H163" s="12">
        <v>1</v>
      </c>
      <c r="I163" s="12"/>
      <c r="J163" s="43">
        <f t="shared" si="33"/>
        <v>12935.599999999999</v>
      </c>
      <c r="K163" s="43">
        <f t="shared" si="34"/>
        <v>646.78</v>
      </c>
      <c r="L163" s="43">
        <f t="shared" si="35"/>
        <v>646.78</v>
      </c>
      <c r="M163" s="43">
        <f t="shared" si="36"/>
        <v>646.78</v>
      </c>
      <c r="N163" s="43">
        <f t="shared" si="37"/>
        <v>0</v>
      </c>
      <c r="O163" s="43">
        <f t="shared" si="41"/>
        <v>14875.94</v>
      </c>
      <c r="P163" s="71" t="s">
        <v>5553</v>
      </c>
      <c r="Q163" s="71" t="s">
        <v>5554</v>
      </c>
      <c r="R163" s="11" t="s">
        <v>5090</v>
      </c>
      <c r="S163" s="11" t="s">
        <v>3142</v>
      </c>
      <c r="T163" s="11" t="s">
        <v>5092</v>
      </c>
      <c r="U163" s="72">
        <v>4063763020353</v>
      </c>
      <c r="V163" s="73">
        <v>0.22</v>
      </c>
    </row>
    <row r="164" spans="1:22" ht="30" x14ac:dyDescent="0.25">
      <c r="A164" s="11" t="s">
        <v>5555</v>
      </c>
      <c r="B164" s="11" t="s">
        <v>5690</v>
      </c>
      <c r="C164" s="12" t="s">
        <v>2768</v>
      </c>
      <c r="D164" s="70">
        <v>263.02999999999997</v>
      </c>
      <c r="E164" s="12">
        <v>20</v>
      </c>
      <c r="F164" s="12">
        <v>1</v>
      </c>
      <c r="G164" s="12">
        <v>1</v>
      </c>
      <c r="H164" s="12">
        <v>1</v>
      </c>
      <c r="I164" s="12"/>
      <c r="J164" s="43">
        <f t="shared" si="33"/>
        <v>5260.5999999999995</v>
      </c>
      <c r="K164" s="43">
        <f t="shared" si="34"/>
        <v>263.02999999999997</v>
      </c>
      <c r="L164" s="43">
        <f t="shared" si="35"/>
        <v>263.02999999999997</v>
      </c>
      <c r="M164" s="43">
        <f t="shared" si="36"/>
        <v>263.02999999999997</v>
      </c>
      <c r="N164" s="43">
        <f t="shared" si="37"/>
        <v>0</v>
      </c>
      <c r="O164" s="43">
        <f t="shared" si="41"/>
        <v>6049.6899999999987</v>
      </c>
      <c r="P164" s="71" t="s">
        <v>5556</v>
      </c>
      <c r="Q164" s="71" t="s">
        <v>5557</v>
      </c>
      <c r="R164" s="11" t="s">
        <v>5090</v>
      </c>
      <c r="S164" s="11" t="s">
        <v>3142</v>
      </c>
      <c r="T164" s="11" t="s">
        <v>5092</v>
      </c>
      <c r="U164" s="72">
        <v>4063763015021</v>
      </c>
      <c r="V164" s="73">
        <v>0.22</v>
      </c>
    </row>
    <row r="165" spans="1:22" ht="30" x14ac:dyDescent="0.25">
      <c r="A165" s="11" t="s">
        <v>5558</v>
      </c>
      <c r="B165" s="11" t="s">
        <v>5690</v>
      </c>
      <c r="C165" s="12" t="s">
        <v>2768</v>
      </c>
      <c r="D165" s="70">
        <v>146.16</v>
      </c>
      <c r="E165" s="12">
        <v>40</v>
      </c>
      <c r="F165" s="12">
        <v>1</v>
      </c>
      <c r="G165" s="12">
        <v>1</v>
      </c>
      <c r="H165" s="12">
        <v>1</v>
      </c>
      <c r="I165" s="12"/>
      <c r="J165" s="43">
        <f t="shared" si="33"/>
        <v>5846.4</v>
      </c>
      <c r="K165" s="43">
        <f t="shared" si="34"/>
        <v>146.16</v>
      </c>
      <c r="L165" s="43">
        <f t="shared" si="35"/>
        <v>146.16</v>
      </c>
      <c r="M165" s="43">
        <f t="shared" si="36"/>
        <v>146.16</v>
      </c>
      <c r="N165" s="43">
        <f t="shared" si="37"/>
        <v>0</v>
      </c>
      <c r="O165" s="43">
        <f t="shared" si="41"/>
        <v>6284.8799999999992</v>
      </c>
      <c r="P165" s="11" t="s">
        <v>5559</v>
      </c>
      <c r="Q165" s="71" t="s">
        <v>5560</v>
      </c>
      <c r="R165" s="11" t="s">
        <v>3194</v>
      </c>
      <c r="S165" s="11" t="s">
        <v>5091</v>
      </c>
      <c r="T165" s="11" t="s">
        <v>5092</v>
      </c>
      <c r="U165" s="74" t="s">
        <v>5240</v>
      </c>
      <c r="V165" s="73">
        <v>0.22</v>
      </c>
    </row>
    <row r="166" spans="1:22" ht="30" x14ac:dyDescent="0.25">
      <c r="A166" s="11" t="s">
        <v>5561</v>
      </c>
      <c r="B166" s="11" t="s">
        <v>5690</v>
      </c>
      <c r="C166" s="12" t="s">
        <v>2768</v>
      </c>
      <c r="D166" s="70">
        <v>132.94999999999999</v>
      </c>
      <c r="E166" s="12">
        <v>40</v>
      </c>
      <c r="F166" s="12">
        <v>1</v>
      </c>
      <c r="G166" s="12">
        <v>1</v>
      </c>
      <c r="H166" s="12">
        <v>1</v>
      </c>
      <c r="I166" s="12"/>
      <c r="J166" s="43">
        <f t="shared" si="33"/>
        <v>5318</v>
      </c>
      <c r="K166" s="43">
        <f t="shared" si="34"/>
        <v>132.94999999999999</v>
      </c>
      <c r="L166" s="43">
        <f t="shared" si="35"/>
        <v>132.94999999999999</v>
      </c>
      <c r="M166" s="43">
        <f t="shared" si="36"/>
        <v>132.94999999999999</v>
      </c>
      <c r="N166" s="43">
        <f t="shared" si="37"/>
        <v>0</v>
      </c>
      <c r="O166" s="43">
        <f t="shared" si="41"/>
        <v>5716.8499999999995</v>
      </c>
      <c r="P166" s="11" t="s">
        <v>5562</v>
      </c>
      <c r="Q166" s="71" t="s">
        <v>5563</v>
      </c>
      <c r="R166" s="11" t="s">
        <v>5102</v>
      </c>
      <c r="S166" s="11" t="s">
        <v>3142</v>
      </c>
      <c r="T166" s="11" t="s">
        <v>5092</v>
      </c>
      <c r="U166" s="72" t="s">
        <v>5564</v>
      </c>
      <c r="V166" s="73">
        <v>0.22</v>
      </c>
    </row>
    <row r="167" spans="1:22" ht="30" x14ac:dyDescent="0.25">
      <c r="A167" s="11" t="s">
        <v>5565</v>
      </c>
      <c r="B167" s="11" t="s">
        <v>5690</v>
      </c>
      <c r="C167" s="12" t="s">
        <v>2768</v>
      </c>
      <c r="D167" s="70">
        <v>33.799999999999997</v>
      </c>
      <c r="E167" s="12">
        <v>40</v>
      </c>
      <c r="F167" s="12">
        <v>1</v>
      </c>
      <c r="G167" s="12">
        <v>1</v>
      </c>
      <c r="H167" s="12">
        <v>1</v>
      </c>
      <c r="I167" s="12"/>
      <c r="J167" s="43">
        <f t="shared" si="33"/>
        <v>1352</v>
      </c>
      <c r="K167" s="43">
        <f t="shared" si="34"/>
        <v>33.799999999999997</v>
      </c>
      <c r="L167" s="43">
        <f t="shared" si="35"/>
        <v>33.799999999999997</v>
      </c>
      <c r="M167" s="43">
        <f t="shared" si="36"/>
        <v>33.799999999999997</v>
      </c>
      <c r="N167" s="43">
        <f t="shared" si="37"/>
        <v>0</v>
      </c>
      <c r="O167" s="43">
        <f t="shared" si="41"/>
        <v>1453.3999999999999</v>
      </c>
      <c r="P167" s="11" t="s">
        <v>5566</v>
      </c>
      <c r="Q167" s="71" t="s">
        <v>5567</v>
      </c>
      <c r="R167" s="11" t="s">
        <v>5102</v>
      </c>
      <c r="S167" s="11" t="s">
        <v>5511</v>
      </c>
      <c r="T167" s="11" t="s">
        <v>5092</v>
      </c>
      <c r="U167" s="72" t="s">
        <v>5568</v>
      </c>
      <c r="V167" s="73">
        <v>0.22</v>
      </c>
    </row>
    <row r="168" spans="1:22" ht="30" x14ac:dyDescent="0.25">
      <c r="A168" s="11" t="s">
        <v>5569</v>
      </c>
      <c r="B168" s="11" t="s">
        <v>3194</v>
      </c>
      <c r="C168" s="12" t="s">
        <v>2768</v>
      </c>
      <c r="D168" s="70">
        <v>117.18</v>
      </c>
      <c r="E168" s="12">
        <v>40</v>
      </c>
      <c r="F168" s="12">
        <v>1</v>
      </c>
      <c r="G168" s="12">
        <v>1</v>
      </c>
      <c r="H168" s="12">
        <v>1</v>
      </c>
      <c r="I168" s="12"/>
      <c r="J168" s="43">
        <f t="shared" si="33"/>
        <v>4687.2000000000007</v>
      </c>
      <c r="K168" s="43">
        <f t="shared" si="34"/>
        <v>117.18</v>
      </c>
      <c r="L168" s="43">
        <f t="shared" si="35"/>
        <v>117.18</v>
      </c>
      <c r="M168" s="43">
        <f t="shared" si="36"/>
        <v>117.18</v>
      </c>
      <c r="N168" s="43">
        <f t="shared" si="37"/>
        <v>0</v>
      </c>
      <c r="O168" s="43">
        <f t="shared" si="38"/>
        <v>5038.7400000000016</v>
      </c>
      <c r="P168" s="11" t="s">
        <v>5747</v>
      </c>
      <c r="Q168" s="71" t="s">
        <v>5748</v>
      </c>
      <c r="R168" s="11" t="s">
        <v>5701</v>
      </c>
      <c r="S168" s="11" t="s">
        <v>3142</v>
      </c>
      <c r="T168" s="11" t="s">
        <v>5749</v>
      </c>
      <c r="U168" s="72">
        <v>3661219337102</v>
      </c>
      <c r="V168" s="73">
        <v>0.22</v>
      </c>
    </row>
    <row r="169" spans="1:22" ht="30" x14ac:dyDescent="0.25">
      <c r="A169" s="11" t="s">
        <v>5570</v>
      </c>
      <c r="B169" s="11" t="s">
        <v>5690</v>
      </c>
      <c r="C169" s="12" t="s">
        <v>2768</v>
      </c>
      <c r="D169" s="70">
        <v>219</v>
      </c>
      <c r="E169" s="12">
        <v>20</v>
      </c>
      <c r="F169" s="12">
        <v>1</v>
      </c>
      <c r="G169" s="12">
        <v>1</v>
      </c>
      <c r="H169" s="12">
        <v>1</v>
      </c>
      <c r="I169" s="12"/>
      <c r="J169" s="43">
        <f t="shared" si="33"/>
        <v>4380</v>
      </c>
      <c r="K169" s="43">
        <f t="shared" si="34"/>
        <v>219</v>
      </c>
      <c r="L169" s="43">
        <f t="shared" si="35"/>
        <v>219</v>
      </c>
      <c r="M169" s="43">
        <f t="shared" si="36"/>
        <v>219</v>
      </c>
      <c r="N169" s="43">
        <f t="shared" si="37"/>
        <v>0</v>
      </c>
      <c r="O169" s="43">
        <f t="shared" ref="O169:O180" si="42">SUM(J169:N169)</f>
        <v>5037</v>
      </c>
      <c r="P169" s="71" t="s">
        <v>5571</v>
      </c>
      <c r="Q169" s="71" t="s">
        <v>5572</v>
      </c>
      <c r="R169" s="11" t="s">
        <v>5090</v>
      </c>
      <c r="S169" s="11" t="s">
        <v>43</v>
      </c>
      <c r="T169" s="11" t="s">
        <v>5092</v>
      </c>
      <c r="U169" s="72">
        <v>4063763059667</v>
      </c>
      <c r="V169" s="73">
        <v>0.22</v>
      </c>
    </row>
    <row r="170" spans="1:22" ht="30" x14ac:dyDescent="0.25">
      <c r="A170" s="11" t="s">
        <v>5573</v>
      </c>
      <c r="B170" s="11" t="s">
        <v>5690</v>
      </c>
      <c r="C170" s="12" t="s">
        <v>2768</v>
      </c>
      <c r="D170" s="70">
        <v>225.42</v>
      </c>
      <c r="E170" s="12">
        <v>20</v>
      </c>
      <c r="F170" s="12">
        <v>1</v>
      </c>
      <c r="G170" s="12">
        <v>1</v>
      </c>
      <c r="H170" s="12">
        <v>1</v>
      </c>
      <c r="I170" s="12"/>
      <c r="J170" s="43">
        <f t="shared" si="33"/>
        <v>4508.3999999999996</v>
      </c>
      <c r="K170" s="43">
        <f t="shared" si="34"/>
        <v>225.42</v>
      </c>
      <c r="L170" s="43">
        <f t="shared" si="35"/>
        <v>225.42</v>
      </c>
      <c r="M170" s="43">
        <f t="shared" si="36"/>
        <v>225.42</v>
      </c>
      <c r="N170" s="43">
        <f t="shared" si="37"/>
        <v>0</v>
      </c>
      <c r="O170" s="43">
        <f t="shared" si="42"/>
        <v>5184.66</v>
      </c>
      <c r="P170" s="71" t="s">
        <v>5574</v>
      </c>
      <c r="Q170" s="71" t="s">
        <v>5575</v>
      </c>
      <c r="R170" s="11" t="s">
        <v>5090</v>
      </c>
      <c r="S170" s="11" t="s">
        <v>43</v>
      </c>
      <c r="T170" s="11" t="s">
        <v>5092</v>
      </c>
      <c r="U170" s="72">
        <v>4063763061011</v>
      </c>
      <c r="V170" s="73">
        <v>0.22</v>
      </c>
    </row>
    <row r="171" spans="1:22" ht="30" x14ac:dyDescent="0.25">
      <c r="A171" s="11" t="s">
        <v>5573</v>
      </c>
      <c r="B171" s="11" t="s">
        <v>5690</v>
      </c>
      <c r="C171" s="12" t="s">
        <v>2768</v>
      </c>
      <c r="D171" s="70">
        <v>234.49</v>
      </c>
      <c r="E171" s="12">
        <v>20</v>
      </c>
      <c r="F171" s="12">
        <v>1</v>
      </c>
      <c r="G171" s="12">
        <v>1</v>
      </c>
      <c r="H171" s="12">
        <v>1</v>
      </c>
      <c r="I171" s="12"/>
      <c r="J171" s="43">
        <f t="shared" si="33"/>
        <v>4689.8</v>
      </c>
      <c r="K171" s="43">
        <f t="shared" si="34"/>
        <v>234.49</v>
      </c>
      <c r="L171" s="43">
        <f t="shared" si="35"/>
        <v>234.49</v>
      </c>
      <c r="M171" s="43">
        <f t="shared" si="36"/>
        <v>234.49</v>
      </c>
      <c r="N171" s="43">
        <f t="shared" si="37"/>
        <v>0</v>
      </c>
      <c r="O171" s="43">
        <f t="shared" si="42"/>
        <v>5393.2699999999995</v>
      </c>
      <c r="P171" s="71" t="s">
        <v>5576</v>
      </c>
      <c r="Q171" s="71" t="s">
        <v>5577</v>
      </c>
      <c r="R171" s="11" t="s">
        <v>5090</v>
      </c>
      <c r="S171" s="11" t="s">
        <v>43</v>
      </c>
      <c r="T171" s="11" t="s">
        <v>5092</v>
      </c>
      <c r="U171" s="72">
        <v>4063763061028</v>
      </c>
      <c r="V171" s="73">
        <v>0.22</v>
      </c>
    </row>
    <row r="172" spans="1:22" ht="30" x14ac:dyDescent="0.25">
      <c r="A172" s="11" t="s">
        <v>5578</v>
      </c>
      <c r="B172" s="11" t="s">
        <v>5690</v>
      </c>
      <c r="C172" s="12" t="s">
        <v>2768</v>
      </c>
      <c r="D172" s="70">
        <v>253.7</v>
      </c>
      <c r="E172" s="12">
        <v>20</v>
      </c>
      <c r="F172" s="12">
        <v>1</v>
      </c>
      <c r="G172" s="12">
        <v>1</v>
      </c>
      <c r="H172" s="12">
        <v>1</v>
      </c>
      <c r="I172" s="12"/>
      <c r="J172" s="43">
        <f t="shared" si="33"/>
        <v>5074</v>
      </c>
      <c r="K172" s="43">
        <f t="shared" si="34"/>
        <v>253.7</v>
      </c>
      <c r="L172" s="43">
        <f t="shared" si="35"/>
        <v>253.7</v>
      </c>
      <c r="M172" s="43">
        <f t="shared" si="36"/>
        <v>253.7</v>
      </c>
      <c r="N172" s="43">
        <f t="shared" si="37"/>
        <v>0</v>
      </c>
      <c r="O172" s="43">
        <f t="shared" si="42"/>
        <v>5835.0999999999995</v>
      </c>
      <c r="P172" s="71" t="s">
        <v>5579</v>
      </c>
      <c r="Q172" s="71" t="s">
        <v>5580</v>
      </c>
      <c r="R172" s="11" t="s">
        <v>5090</v>
      </c>
      <c r="S172" s="11" t="s">
        <v>43</v>
      </c>
      <c r="T172" s="11" t="s">
        <v>5092</v>
      </c>
      <c r="U172" s="72">
        <v>4063763135118</v>
      </c>
      <c r="V172" s="73">
        <v>0.22</v>
      </c>
    </row>
    <row r="173" spans="1:22" ht="30" x14ac:dyDescent="0.25">
      <c r="A173" s="11" t="s">
        <v>5581</v>
      </c>
      <c r="B173" s="11" t="s">
        <v>5690</v>
      </c>
      <c r="C173" s="12" t="s">
        <v>2768</v>
      </c>
      <c r="D173" s="70">
        <v>43.94</v>
      </c>
      <c r="E173" s="12">
        <v>20</v>
      </c>
      <c r="F173" s="12">
        <v>1</v>
      </c>
      <c r="G173" s="12">
        <v>1</v>
      </c>
      <c r="H173" s="12">
        <v>1</v>
      </c>
      <c r="I173" s="12"/>
      <c r="J173" s="43">
        <f t="shared" si="33"/>
        <v>878.8</v>
      </c>
      <c r="K173" s="43">
        <f t="shared" si="34"/>
        <v>43.94</v>
      </c>
      <c r="L173" s="43">
        <f t="shared" si="35"/>
        <v>43.94</v>
      </c>
      <c r="M173" s="43">
        <f t="shared" si="36"/>
        <v>43.94</v>
      </c>
      <c r="N173" s="43">
        <f t="shared" si="37"/>
        <v>0</v>
      </c>
      <c r="O173" s="43">
        <f t="shared" si="42"/>
        <v>1010.6200000000001</v>
      </c>
      <c r="P173" s="11" t="s">
        <v>5582</v>
      </c>
      <c r="Q173" s="71" t="s">
        <v>5583</v>
      </c>
      <c r="R173" s="11" t="s">
        <v>5584</v>
      </c>
      <c r="S173" s="11" t="s">
        <v>5585</v>
      </c>
      <c r="T173" s="11" t="s">
        <v>5092</v>
      </c>
      <c r="U173" s="74" t="s">
        <v>5240</v>
      </c>
      <c r="V173" s="73">
        <v>0.22</v>
      </c>
    </row>
    <row r="174" spans="1:22" ht="30" x14ac:dyDescent="0.25">
      <c r="A174" s="11" t="s">
        <v>5586</v>
      </c>
      <c r="B174" s="11" t="s">
        <v>5690</v>
      </c>
      <c r="C174" s="12" t="s">
        <v>2768</v>
      </c>
      <c r="D174" s="70">
        <v>43.94</v>
      </c>
      <c r="E174" s="12">
        <v>20</v>
      </c>
      <c r="F174" s="12">
        <v>1</v>
      </c>
      <c r="G174" s="12">
        <v>1</v>
      </c>
      <c r="H174" s="12">
        <v>1</v>
      </c>
      <c r="I174" s="12"/>
      <c r="J174" s="43">
        <f t="shared" si="33"/>
        <v>878.8</v>
      </c>
      <c r="K174" s="43">
        <f t="shared" si="34"/>
        <v>43.94</v>
      </c>
      <c r="L174" s="43">
        <f t="shared" si="35"/>
        <v>43.94</v>
      </c>
      <c r="M174" s="43">
        <f t="shared" si="36"/>
        <v>43.94</v>
      </c>
      <c r="N174" s="43">
        <f t="shared" si="37"/>
        <v>0</v>
      </c>
      <c r="O174" s="43">
        <f t="shared" si="42"/>
        <v>1010.6200000000001</v>
      </c>
      <c r="P174" s="11" t="s">
        <v>5587</v>
      </c>
      <c r="Q174" s="71" t="s">
        <v>5588</v>
      </c>
      <c r="R174" s="11" t="s">
        <v>5584</v>
      </c>
      <c r="S174" s="11" t="s">
        <v>5585</v>
      </c>
      <c r="T174" s="11" t="s">
        <v>5092</v>
      </c>
      <c r="U174" s="74" t="s">
        <v>5240</v>
      </c>
      <c r="V174" s="73">
        <v>0.22</v>
      </c>
    </row>
    <row r="175" spans="1:22" ht="30" x14ac:dyDescent="0.25">
      <c r="A175" s="11" t="s">
        <v>5589</v>
      </c>
      <c r="B175" s="11" t="s">
        <v>5690</v>
      </c>
      <c r="C175" s="12" t="s">
        <v>2768</v>
      </c>
      <c r="D175" s="70">
        <v>57.49</v>
      </c>
      <c r="E175" s="12">
        <v>20</v>
      </c>
      <c r="F175" s="12">
        <v>1</v>
      </c>
      <c r="G175" s="12">
        <v>1</v>
      </c>
      <c r="H175" s="12">
        <v>1</v>
      </c>
      <c r="I175" s="12"/>
      <c r="J175" s="43">
        <f t="shared" si="33"/>
        <v>1149.8</v>
      </c>
      <c r="K175" s="43">
        <f t="shared" si="34"/>
        <v>57.49</v>
      </c>
      <c r="L175" s="43">
        <f t="shared" si="35"/>
        <v>57.49</v>
      </c>
      <c r="M175" s="43">
        <f t="shared" si="36"/>
        <v>57.49</v>
      </c>
      <c r="N175" s="43">
        <f t="shared" si="37"/>
        <v>0</v>
      </c>
      <c r="O175" s="43">
        <f t="shared" si="42"/>
        <v>1322.27</v>
      </c>
      <c r="P175" s="71" t="s">
        <v>5590</v>
      </c>
      <c r="Q175" s="71" t="s">
        <v>5591</v>
      </c>
      <c r="R175" s="11" t="s">
        <v>5090</v>
      </c>
      <c r="S175" s="11" t="s">
        <v>5592</v>
      </c>
      <c r="T175" s="11" t="s">
        <v>5092</v>
      </c>
      <c r="U175" s="72">
        <v>4063763051494</v>
      </c>
      <c r="V175" s="73">
        <v>0.22</v>
      </c>
    </row>
    <row r="176" spans="1:22" ht="30" x14ac:dyDescent="0.25">
      <c r="A176" s="11" t="s">
        <v>5589</v>
      </c>
      <c r="B176" s="11" t="s">
        <v>5690</v>
      </c>
      <c r="C176" s="12" t="s">
        <v>2768</v>
      </c>
      <c r="D176" s="70">
        <v>57.49</v>
      </c>
      <c r="E176" s="12">
        <v>20</v>
      </c>
      <c r="F176" s="12">
        <v>1</v>
      </c>
      <c r="G176" s="12">
        <v>1</v>
      </c>
      <c r="H176" s="12">
        <v>1</v>
      </c>
      <c r="I176" s="12"/>
      <c r="J176" s="43">
        <f t="shared" si="33"/>
        <v>1149.8</v>
      </c>
      <c r="K176" s="43">
        <f t="shared" si="34"/>
        <v>57.49</v>
      </c>
      <c r="L176" s="43">
        <f t="shared" si="35"/>
        <v>57.49</v>
      </c>
      <c r="M176" s="43">
        <f t="shared" si="36"/>
        <v>57.49</v>
      </c>
      <c r="N176" s="43">
        <f t="shared" si="37"/>
        <v>0</v>
      </c>
      <c r="O176" s="43">
        <f t="shared" si="42"/>
        <v>1322.27</v>
      </c>
      <c r="P176" s="71" t="s">
        <v>5593</v>
      </c>
      <c r="Q176" s="71" t="s">
        <v>5594</v>
      </c>
      <c r="R176" s="11" t="s">
        <v>5090</v>
      </c>
      <c r="S176" s="11" t="s">
        <v>5592</v>
      </c>
      <c r="T176" s="11" t="s">
        <v>5092</v>
      </c>
      <c r="U176" s="72">
        <v>4063763051517</v>
      </c>
      <c r="V176" s="73">
        <v>0.22</v>
      </c>
    </row>
    <row r="177" spans="1:22" ht="30" x14ac:dyDescent="0.25">
      <c r="A177" s="11" t="s">
        <v>5589</v>
      </c>
      <c r="B177" s="11" t="s">
        <v>5690</v>
      </c>
      <c r="C177" s="12" t="s">
        <v>2768</v>
      </c>
      <c r="D177" s="70">
        <v>57.49</v>
      </c>
      <c r="E177" s="12">
        <v>20</v>
      </c>
      <c r="F177" s="12">
        <v>1</v>
      </c>
      <c r="G177" s="12">
        <v>1</v>
      </c>
      <c r="H177" s="12">
        <v>1</v>
      </c>
      <c r="I177" s="12"/>
      <c r="J177" s="43">
        <f t="shared" si="33"/>
        <v>1149.8</v>
      </c>
      <c r="K177" s="43">
        <f t="shared" si="34"/>
        <v>57.49</v>
      </c>
      <c r="L177" s="43">
        <f t="shared" si="35"/>
        <v>57.49</v>
      </c>
      <c r="M177" s="43">
        <f t="shared" si="36"/>
        <v>57.49</v>
      </c>
      <c r="N177" s="43">
        <f t="shared" si="37"/>
        <v>0</v>
      </c>
      <c r="O177" s="43">
        <f t="shared" si="42"/>
        <v>1322.27</v>
      </c>
      <c r="P177" s="71" t="s">
        <v>5595</v>
      </c>
      <c r="Q177" s="71" t="s">
        <v>5596</v>
      </c>
      <c r="R177" s="11" t="s">
        <v>5090</v>
      </c>
      <c r="S177" s="11" t="s">
        <v>5592</v>
      </c>
      <c r="T177" s="11" t="s">
        <v>5092</v>
      </c>
      <c r="U177" s="72">
        <v>4063763051500</v>
      </c>
      <c r="V177" s="73">
        <v>0.22</v>
      </c>
    </row>
    <row r="178" spans="1:22" ht="30" x14ac:dyDescent="0.25">
      <c r="A178" s="11" t="s">
        <v>5589</v>
      </c>
      <c r="B178" s="11" t="s">
        <v>5690</v>
      </c>
      <c r="C178" s="12" t="s">
        <v>2768</v>
      </c>
      <c r="D178" s="70">
        <v>57.49</v>
      </c>
      <c r="E178" s="12">
        <v>20</v>
      </c>
      <c r="F178" s="12">
        <v>1</v>
      </c>
      <c r="G178" s="12">
        <v>1</v>
      </c>
      <c r="H178" s="12">
        <v>1</v>
      </c>
      <c r="I178" s="12"/>
      <c r="J178" s="43">
        <f t="shared" si="33"/>
        <v>1149.8</v>
      </c>
      <c r="K178" s="43">
        <f t="shared" si="34"/>
        <v>57.49</v>
      </c>
      <c r="L178" s="43">
        <f t="shared" si="35"/>
        <v>57.49</v>
      </c>
      <c r="M178" s="43">
        <f t="shared" si="36"/>
        <v>57.49</v>
      </c>
      <c r="N178" s="43">
        <f t="shared" si="37"/>
        <v>0</v>
      </c>
      <c r="O178" s="43">
        <f t="shared" si="42"/>
        <v>1322.27</v>
      </c>
      <c r="P178" s="71" t="s">
        <v>5597</v>
      </c>
      <c r="Q178" s="71" t="s">
        <v>5598</v>
      </c>
      <c r="R178" s="11" t="s">
        <v>5090</v>
      </c>
      <c r="S178" s="11" t="s">
        <v>5592</v>
      </c>
      <c r="T178" s="11" t="s">
        <v>5092</v>
      </c>
      <c r="U178" s="72">
        <v>4063763125393</v>
      </c>
      <c r="V178" s="73">
        <v>0.22</v>
      </c>
    </row>
    <row r="179" spans="1:22" ht="30" x14ac:dyDescent="0.25">
      <c r="A179" s="11" t="s">
        <v>5589</v>
      </c>
      <c r="B179" s="11" t="s">
        <v>5690</v>
      </c>
      <c r="C179" s="12" t="s">
        <v>2768</v>
      </c>
      <c r="D179" s="70">
        <v>57.49</v>
      </c>
      <c r="E179" s="12">
        <v>20</v>
      </c>
      <c r="F179" s="12">
        <v>1</v>
      </c>
      <c r="G179" s="12">
        <v>1</v>
      </c>
      <c r="H179" s="12">
        <v>1</v>
      </c>
      <c r="I179" s="12"/>
      <c r="J179" s="43">
        <f t="shared" si="33"/>
        <v>1149.8</v>
      </c>
      <c r="K179" s="43">
        <f t="shared" si="34"/>
        <v>57.49</v>
      </c>
      <c r="L179" s="43">
        <f t="shared" si="35"/>
        <v>57.49</v>
      </c>
      <c r="M179" s="43">
        <f t="shared" si="36"/>
        <v>57.49</v>
      </c>
      <c r="N179" s="43">
        <f t="shared" si="37"/>
        <v>0</v>
      </c>
      <c r="O179" s="43">
        <f t="shared" si="42"/>
        <v>1322.27</v>
      </c>
      <c r="P179" s="71" t="s">
        <v>5599</v>
      </c>
      <c r="Q179" s="71" t="s">
        <v>5600</v>
      </c>
      <c r="R179" s="11" t="s">
        <v>5090</v>
      </c>
      <c r="S179" s="11" t="s">
        <v>5592</v>
      </c>
      <c r="T179" s="11" t="s">
        <v>5092</v>
      </c>
      <c r="U179" s="72">
        <v>4063763125409</v>
      </c>
      <c r="V179" s="73">
        <v>0.22</v>
      </c>
    </row>
    <row r="180" spans="1:22" ht="30" x14ac:dyDescent="0.25">
      <c r="A180" s="11" t="s">
        <v>5589</v>
      </c>
      <c r="B180" s="11" t="s">
        <v>5690</v>
      </c>
      <c r="C180" s="12" t="s">
        <v>2768</v>
      </c>
      <c r="D180" s="70">
        <v>57.49</v>
      </c>
      <c r="E180" s="12">
        <v>20</v>
      </c>
      <c r="F180" s="12">
        <v>1</v>
      </c>
      <c r="G180" s="12">
        <v>1</v>
      </c>
      <c r="H180" s="12">
        <v>1</v>
      </c>
      <c r="I180" s="12"/>
      <c r="J180" s="43">
        <f t="shared" si="33"/>
        <v>1149.8</v>
      </c>
      <c r="K180" s="43">
        <f t="shared" si="34"/>
        <v>57.49</v>
      </c>
      <c r="L180" s="43">
        <f t="shared" si="35"/>
        <v>57.49</v>
      </c>
      <c r="M180" s="43">
        <f t="shared" si="36"/>
        <v>57.49</v>
      </c>
      <c r="N180" s="43">
        <f t="shared" si="37"/>
        <v>0</v>
      </c>
      <c r="O180" s="43">
        <f t="shared" si="42"/>
        <v>1322.27</v>
      </c>
      <c r="P180" s="71" t="s">
        <v>5601</v>
      </c>
      <c r="Q180" s="71" t="s">
        <v>5602</v>
      </c>
      <c r="R180" s="11" t="s">
        <v>5090</v>
      </c>
      <c r="S180" s="11" t="s">
        <v>5592</v>
      </c>
      <c r="T180" s="11" t="s">
        <v>5092</v>
      </c>
      <c r="U180" s="72">
        <v>4063763125416</v>
      </c>
      <c r="V180" s="73">
        <v>0.22</v>
      </c>
    </row>
    <row r="181" spans="1:22" ht="30" x14ac:dyDescent="0.25">
      <c r="A181" s="11" t="s">
        <v>5603</v>
      </c>
      <c r="B181" s="11" t="s">
        <v>3194</v>
      </c>
      <c r="C181" s="12" t="s">
        <v>2768</v>
      </c>
      <c r="D181" s="70">
        <v>86.9</v>
      </c>
      <c r="E181" s="12">
        <v>20</v>
      </c>
      <c r="F181" s="12">
        <v>1</v>
      </c>
      <c r="G181" s="12">
        <v>1</v>
      </c>
      <c r="H181" s="12">
        <v>1</v>
      </c>
      <c r="I181" s="12"/>
      <c r="J181" s="43">
        <f t="shared" si="33"/>
        <v>1738</v>
      </c>
      <c r="K181" s="43">
        <f t="shared" si="34"/>
        <v>86.9</v>
      </c>
      <c r="L181" s="43">
        <f t="shared" si="35"/>
        <v>86.9</v>
      </c>
      <c r="M181" s="43">
        <f t="shared" si="36"/>
        <v>86.9</v>
      </c>
      <c r="N181" s="43">
        <f t="shared" si="37"/>
        <v>0</v>
      </c>
      <c r="O181" s="43">
        <f t="shared" si="38"/>
        <v>1998.7000000000003</v>
      </c>
      <c r="P181" s="71" t="s">
        <v>5750</v>
      </c>
      <c r="Q181" s="71" t="s">
        <v>5752</v>
      </c>
      <c r="R181" s="11" t="s">
        <v>5701</v>
      </c>
      <c r="S181" s="11" t="s">
        <v>5511</v>
      </c>
      <c r="T181" s="11" t="s">
        <v>5754</v>
      </c>
      <c r="U181" s="72">
        <v>3661219338987</v>
      </c>
      <c r="V181" s="73">
        <v>0.22</v>
      </c>
    </row>
    <row r="182" spans="1:22" ht="30" x14ac:dyDescent="0.25">
      <c r="A182" s="11" t="s">
        <v>5603</v>
      </c>
      <c r="B182" s="11" t="s">
        <v>3194</v>
      </c>
      <c r="C182" s="12" t="s">
        <v>2768</v>
      </c>
      <c r="D182" s="70">
        <v>86.9</v>
      </c>
      <c r="E182" s="12">
        <v>20</v>
      </c>
      <c r="F182" s="12">
        <v>1</v>
      </c>
      <c r="G182" s="12">
        <v>1</v>
      </c>
      <c r="H182" s="12">
        <v>1</v>
      </c>
      <c r="I182" s="12"/>
      <c r="J182" s="43">
        <f t="shared" si="33"/>
        <v>1738</v>
      </c>
      <c r="K182" s="43">
        <f t="shared" si="34"/>
        <v>86.9</v>
      </c>
      <c r="L182" s="43">
        <f t="shared" si="35"/>
        <v>86.9</v>
      </c>
      <c r="M182" s="43">
        <f t="shared" si="36"/>
        <v>86.9</v>
      </c>
      <c r="N182" s="43">
        <f t="shared" si="37"/>
        <v>0</v>
      </c>
      <c r="O182" s="43">
        <f t="shared" si="38"/>
        <v>1998.7000000000003</v>
      </c>
      <c r="P182" s="71" t="s">
        <v>5751</v>
      </c>
      <c r="Q182" s="71" t="s">
        <v>5753</v>
      </c>
      <c r="R182" s="11" t="s">
        <v>5701</v>
      </c>
      <c r="S182" s="11" t="s">
        <v>5511</v>
      </c>
      <c r="T182" s="11" t="s">
        <v>5755</v>
      </c>
      <c r="U182" s="72">
        <v>3661219339335</v>
      </c>
      <c r="V182" s="73">
        <v>0.22</v>
      </c>
    </row>
    <row r="183" spans="1:22" ht="30" x14ac:dyDescent="0.25">
      <c r="A183" s="11" t="s">
        <v>5604</v>
      </c>
      <c r="B183" s="11" t="s">
        <v>5690</v>
      </c>
      <c r="C183" s="12" t="s">
        <v>2768</v>
      </c>
      <c r="D183" s="70">
        <v>86.31</v>
      </c>
      <c r="E183" s="12">
        <v>20</v>
      </c>
      <c r="F183" s="12">
        <v>1</v>
      </c>
      <c r="G183" s="12">
        <v>1</v>
      </c>
      <c r="H183" s="12">
        <v>1</v>
      </c>
      <c r="I183" s="12"/>
      <c r="J183" s="43">
        <f t="shared" si="33"/>
        <v>1726.2</v>
      </c>
      <c r="K183" s="43">
        <f t="shared" si="34"/>
        <v>86.31</v>
      </c>
      <c r="L183" s="43">
        <f t="shared" si="35"/>
        <v>86.31</v>
      </c>
      <c r="M183" s="43">
        <f t="shared" si="36"/>
        <v>86.31</v>
      </c>
      <c r="N183" s="43">
        <f t="shared" si="37"/>
        <v>0</v>
      </c>
      <c r="O183" s="43">
        <f t="shared" ref="O183:O212" si="43">SUM(J183:N183)</f>
        <v>1985.1299999999999</v>
      </c>
      <c r="P183" s="71" t="s">
        <v>5605</v>
      </c>
      <c r="Q183" s="71" t="s">
        <v>5606</v>
      </c>
      <c r="R183" s="11" t="s">
        <v>5090</v>
      </c>
      <c r="S183" s="11" t="s">
        <v>2822</v>
      </c>
      <c r="T183" s="11" t="s">
        <v>5092</v>
      </c>
      <c r="U183" s="72">
        <v>4063763133824</v>
      </c>
      <c r="V183" s="73">
        <v>0.22</v>
      </c>
    </row>
    <row r="184" spans="1:22" ht="30" x14ac:dyDescent="0.25">
      <c r="A184" s="11" t="s">
        <v>5607</v>
      </c>
      <c r="B184" s="11" t="s">
        <v>5690</v>
      </c>
      <c r="C184" s="12" t="s">
        <v>2768</v>
      </c>
      <c r="D184" s="70">
        <v>92.26</v>
      </c>
      <c r="E184" s="12">
        <v>20</v>
      </c>
      <c r="F184" s="12">
        <v>1</v>
      </c>
      <c r="G184" s="12">
        <v>1</v>
      </c>
      <c r="H184" s="12">
        <v>1</v>
      </c>
      <c r="I184" s="12"/>
      <c r="J184" s="43">
        <f t="shared" si="33"/>
        <v>1845.2</v>
      </c>
      <c r="K184" s="43">
        <f t="shared" si="34"/>
        <v>92.26</v>
      </c>
      <c r="L184" s="43">
        <f t="shared" si="35"/>
        <v>92.26</v>
      </c>
      <c r="M184" s="43">
        <f t="shared" si="36"/>
        <v>92.26</v>
      </c>
      <c r="N184" s="43">
        <f t="shared" si="37"/>
        <v>0</v>
      </c>
      <c r="O184" s="43">
        <f t="shared" si="43"/>
        <v>2121.98</v>
      </c>
      <c r="P184" s="11" t="s">
        <v>5608</v>
      </c>
      <c r="Q184" s="71" t="s">
        <v>5609</v>
      </c>
      <c r="R184" s="11" t="s">
        <v>5102</v>
      </c>
      <c r="S184" s="11" t="s">
        <v>3021</v>
      </c>
      <c r="T184" s="11" t="s">
        <v>5092</v>
      </c>
      <c r="U184" s="72" t="s">
        <v>5610</v>
      </c>
      <c r="V184" s="73">
        <v>0.22</v>
      </c>
    </row>
    <row r="185" spans="1:22" ht="30" x14ac:dyDescent="0.25">
      <c r="A185" s="11" t="s">
        <v>5611</v>
      </c>
      <c r="B185" s="11" t="s">
        <v>5690</v>
      </c>
      <c r="C185" s="12" t="s">
        <v>2768</v>
      </c>
      <c r="D185" s="70">
        <v>112.98</v>
      </c>
      <c r="E185" s="12">
        <v>20</v>
      </c>
      <c r="F185" s="12">
        <v>1</v>
      </c>
      <c r="G185" s="12">
        <v>1</v>
      </c>
      <c r="H185" s="12">
        <v>1</v>
      </c>
      <c r="I185" s="12"/>
      <c r="J185" s="43">
        <f t="shared" si="33"/>
        <v>2259.6</v>
      </c>
      <c r="K185" s="43">
        <f t="shared" si="34"/>
        <v>112.98</v>
      </c>
      <c r="L185" s="43">
        <f t="shared" si="35"/>
        <v>112.98</v>
      </c>
      <c r="M185" s="43">
        <f t="shared" si="36"/>
        <v>112.98</v>
      </c>
      <c r="N185" s="43">
        <f t="shared" si="37"/>
        <v>0</v>
      </c>
      <c r="O185" s="43">
        <f t="shared" si="43"/>
        <v>2598.54</v>
      </c>
      <c r="P185" s="71" t="s">
        <v>5612</v>
      </c>
      <c r="Q185" s="71" t="s">
        <v>5613</v>
      </c>
      <c r="R185" s="11" t="s">
        <v>5090</v>
      </c>
      <c r="S185" s="11" t="s">
        <v>3021</v>
      </c>
      <c r="T185" s="11" t="s">
        <v>5092</v>
      </c>
      <c r="U185" s="72">
        <v>4063763020995</v>
      </c>
      <c r="V185" s="73">
        <v>0.22</v>
      </c>
    </row>
    <row r="186" spans="1:22" ht="30" x14ac:dyDescent="0.25">
      <c r="A186" s="11" t="s">
        <v>5614</v>
      </c>
      <c r="B186" s="11" t="s">
        <v>5690</v>
      </c>
      <c r="C186" s="12" t="s">
        <v>2768</v>
      </c>
      <c r="D186" s="70">
        <v>112.98</v>
      </c>
      <c r="E186" s="12">
        <v>20</v>
      </c>
      <c r="F186" s="12">
        <v>1</v>
      </c>
      <c r="G186" s="12">
        <v>1</v>
      </c>
      <c r="H186" s="12">
        <v>1</v>
      </c>
      <c r="I186" s="12"/>
      <c r="J186" s="43">
        <f t="shared" si="33"/>
        <v>2259.6</v>
      </c>
      <c r="K186" s="43">
        <f t="shared" si="34"/>
        <v>112.98</v>
      </c>
      <c r="L186" s="43">
        <f t="shared" si="35"/>
        <v>112.98</v>
      </c>
      <c r="M186" s="43">
        <f t="shared" si="36"/>
        <v>112.98</v>
      </c>
      <c r="N186" s="43">
        <f t="shared" si="37"/>
        <v>0</v>
      </c>
      <c r="O186" s="43">
        <f t="shared" si="43"/>
        <v>2598.54</v>
      </c>
      <c r="P186" s="71" t="s">
        <v>5615</v>
      </c>
      <c r="Q186" s="71" t="s">
        <v>5616</v>
      </c>
      <c r="R186" s="11" t="s">
        <v>5090</v>
      </c>
      <c r="S186" s="11" t="s">
        <v>3021</v>
      </c>
      <c r="T186" s="11" t="s">
        <v>5092</v>
      </c>
      <c r="U186" s="72">
        <v>4063763021008</v>
      </c>
      <c r="V186" s="73">
        <v>0.22</v>
      </c>
    </row>
    <row r="187" spans="1:22" ht="30" x14ac:dyDescent="0.25">
      <c r="A187" s="11" t="s">
        <v>5617</v>
      </c>
      <c r="B187" s="11" t="s">
        <v>5690</v>
      </c>
      <c r="C187" s="12" t="s">
        <v>2768</v>
      </c>
      <c r="D187" s="70">
        <v>144.38</v>
      </c>
      <c r="E187" s="12">
        <v>20</v>
      </c>
      <c r="F187" s="12">
        <v>1</v>
      </c>
      <c r="G187" s="12">
        <v>1</v>
      </c>
      <c r="H187" s="12">
        <v>1</v>
      </c>
      <c r="I187" s="12"/>
      <c r="J187" s="43">
        <f t="shared" si="33"/>
        <v>2887.6</v>
      </c>
      <c r="K187" s="43">
        <f t="shared" si="34"/>
        <v>144.38</v>
      </c>
      <c r="L187" s="43">
        <f t="shared" si="35"/>
        <v>144.38</v>
      </c>
      <c r="M187" s="43">
        <f t="shared" si="36"/>
        <v>144.38</v>
      </c>
      <c r="N187" s="43">
        <f t="shared" si="37"/>
        <v>0</v>
      </c>
      <c r="O187" s="43">
        <f t="shared" si="43"/>
        <v>3320.7400000000002</v>
      </c>
      <c r="P187" s="71" t="s">
        <v>5618</v>
      </c>
      <c r="Q187" s="71" t="s">
        <v>5619</v>
      </c>
      <c r="R187" s="11" t="s">
        <v>5238</v>
      </c>
      <c r="S187" s="11" t="s">
        <v>3021</v>
      </c>
      <c r="T187" s="11" t="s">
        <v>5092</v>
      </c>
      <c r="U187" s="74" t="s">
        <v>5240</v>
      </c>
      <c r="V187" s="73">
        <v>0.22</v>
      </c>
    </row>
    <row r="188" spans="1:22" ht="30" x14ac:dyDescent="0.25">
      <c r="A188" s="11" t="s">
        <v>5620</v>
      </c>
      <c r="B188" s="11" t="s">
        <v>5690</v>
      </c>
      <c r="C188" s="12" t="s">
        <v>2768</v>
      </c>
      <c r="D188" s="70">
        <v>240.33</v>
      </c>
      <c r="E188" s="12">
        <v>20</v>
      </c>
      <c r="F188" s="12">
        <v>1</v>
      </c>
      <c r="G188" s="12">
        <v>1</v>
      </c>
      <c r="H188" s="12">
        <v>1</v>
      </c>
      <c r="I188" s="12"/>
      <c r="J188" s="43">
        <f t="shared" si="33"/>
        <v>4806.6000000000004</v>
      </c>
      <c r="K188" s="43">
        <f t="shared" si="34"/>
        <v>240.33</v>
      </c>
      <c r="L188" s="43">
        <f t="shared" si="35"/>
        <v>240.33</v>
      </c>
      <c r="M188" s="43">
        <f t="shared" si="36"/>
        <v>240.33</v>
      </c>
      <c r="N188" s="43">
        <f t="shared" si="37"/>
        <v>0</v>
      </c>
      <c r="O188" s="43">
        <f t="shared" si="43"/>
        <v>5527.59</v>
      </c>
      <c r="P188" s="71" t="s">
        <v>5621</v>
      </c>
      <c r="Q188" s="71" t="s">
        <v>5622</v>
      </c>
      <c r="R188" s="11" t="s">
        <v>5238</v>
      </c>
      <c r="S188" s="11" t="s">
        <v>3021</v>
      </c>
      <c r="T188" s="11" t="s">
        <v>5092</v>
      </c>
      <c r="U188" s="74" t="s">
        <v>5240</v>
      </c>
      <c r="V188" s="73">
        <v>0.22</v>
      </c>
    </row>
    <row r="189" spans="1:22" ht="30" x14ac:dyDescent="0.25">
      <c r="A189" s="11" t="s">
        <v>5623</v>
      </c>
      <c r="B189" s="11" t="s">
        <v>5690</v>
      </c>
      <c r="C189" s="12" t="s">
        <v>2768</v>
      </c>
      <c r="D189" s="70">
        <v>114.98</v>
      </c>
      <c r="E189" s="12">
        <v>20</v>
      </c>
      <c r="F189" s="12">
        <v>1</v>
      </c>
      <c r="G189" s="12">
        <v>1</v>
      </c>
      <c r="H189" s="12">
        <v>1</v>
      </c>
      <c r="I189" s="12"/>
      <c r="J189" s="43">
        <f t="shared" si="33"/>
        <v>2299.6</v>
      </c>
      <c r="K189" s="43">
        <f t="shared" si="34"/>
        <v>114.98</v>
      </c>
      <c r="L189" s="43">
        <f t="shared" si="35"/>
        <v>114.98</v>
      </c>
      <c r="M189" s="43">
        <f t="shared" si="36"/>
        <v>114.98</v>
      </c>
      <c r="N189" s="43">
        <f t="shared" si="37"/>
        <v>0</v>
      </c>
      <c r="O189" s="43">
        <f t="shared" si="43"/>
        <v>2644.54</v>
      </c>
      <c r="P189" s="71" t="s">
        <v>5624</v>
      </c>
      <c r="Q189" s="71" t="s">
        <v>5625</v>
      </c>
      <c r="R189" s="11" t="s">
        <v>5090</v>
      </c>
      <c r="S189" s="11" t="s">
        <v>3021</v>
      </c>
      <c r="T189" s="11" t="s">
        <v>5092</v>
      </c>
      <c r="U189" s="72">
        <v>4063763021046</v>
      </c>
      <c r="V189" s="73">
        <v>0.22</v>
      </c>
    </row>
    <row r="190" spans="1:22" ht="30" x14ac:dyDescent="0.25">
      <c r="A190" s="11" t="s">
        <v>5626</v>
      </c>
      <c r="B190" s="11" t="s">
        <v>5690</v>
      </c>
      <c r="C190" s="12" t="s">
        <v>2768</v>
      </c>
      <c r="D190" s="70">
        <v>253.7</v>
      </c>
      <c r="E190" s="12">
        <v>20</v>
      </c>
      <c r="F190" s="12">
        <v>1</v>
      </c>
      <c r="G190" s="12">
        <v>1</v>
      </c>
      <c r="H190" s="12">
        <v>1</v>
      </c>
      <c r="I190" s="12"/>
      <c r="J190" s="43">
        <f t="shared" si="33"/>
        <v>5074</v>
      </c>
      <c r="K190" s="43">
        <f t="shared" si="34"/>
        <v>253.7</v>
      </c>
      <c r="L190" s="43">
        <f t="shared" si="35"/>
        <v>253.7</v>
      </c>
      <c r="M190" s="43">
        <f t="shared" si="36"/>
        <v>253.7</v>
      </c>
      <c r="N190" s="43">
        <f t="shared" si="37"/>
        <v>0</v>
      </c>
      <c r="O190" s="43">
        <f t="shared" si="43"/>
        <v>5835.0999999999995</v>
      </c>
      <c r="P190" s="71" t="s">
        <v>5627</v>
      </c>
      <c r="Q190" s="71" t="s">
        <v>5628</v>
      </c>
      <c r="R190" s="11" t="s">
        <v>5090</v>
      </c>
      <c r="S190" s="11" t="s">
        <v>43</v>
      </c>
      <c r="T190" s="11" t="s">
        <v>5092</v>
      </c>
      <c r="U190" s="72">
        <v>4063763059384</v>
      </c>
      <c r="V190" s="73">
        <v>0.22</v>
      </c>
    </row>
    <row r="191" spans="1:22" ht="30" x14ac:dyDescent="0.25">
      <c r="A191" s="11" t="s">
        <v>5629</v>
      </c>
      <c r="B191" s="11" t="s">
        <v>5690</v>
      </c>
      <c r="C191" s="12" t="s">
        <v>2768</v>
      </c>
      <c r="D191" s="70">
        <v>367.37</v>
      </c>
      <c r="E191" s="12">
        <v>20</v>
      </c>
      <c r="F191" s="12">
        <v>1</v>
      </c>
      <c r="G191" s="12">
        <v>1</v>
      </c>
      <c r="H191" s="12">
        <v>1</v>
      </c>
      <c r="I191" s="12"/>
      <c r="J191" s="43">
        <f t="shared" si="33"/>
        <v>7347.4</v>
      </c>
      <c r="K191" s="43">
        <f t="shared" si="34"/>
        <v>367.37</v>
      </c>
      <c r="L191" s="43">
        <f t="shared" si="35"/>
        <v>367.37</v>
      </c>
      <c r="M191" s="43">
        <f t="shared" si="36"/>
        <v>367.37</v>
      </c>
      <c r="N191" s="43">
        <f t="shared" si="37"/>
        <v>0</v>
      </c>
      <c r="O191" s="43">
        <f t="shared" si="43"/>
        <v>8449.51</v>
      </c>
      <c r="P191" s="71" t="s">
        <v>5630</v>
      </c>
      <c r="Q191" s="71" t="s">
        <v>5631</v>
      </c>
      <c r="R191" s="11" t="s">
        <v>5238</v>
      </c>
      <c r="S191" s="11" t="s">
        <v>43</v>
      </c>
      <c r="T191" s="11" t="s">
        <v>5092</v>
      </c>
      <c r="U191" s="74" t="s">
        <v>5240</v>
      </c>
      <c r="V191" s="73">
        <v>0.22</v>
      </c>
    </row>
    <row r="192" spans="1:22" ht="30" x14ac:dyDescent="0.25">
      <c r="A192" s="11" t="s">
        <v>5632</v>
      </c>
      <c r="B192" s="11" t="s">
        <v>5690</v>
      </c>
      <c r="C192" s="12" t="s">
        <v>2768</v>
      </c>
      <c r="D192" s="70">
        <v>244.23</v>
      </c>
      <c r="E192" s="12">
        <v>20</v>
      </c>
      <c r="F192" s="12">
        <v>1</v>
      </c>
      <c r="G192" s="12">
        <v>1</v>
      </c>
      <c r="H192" s="12">
        <v>1</v>
      </c>
      <c r="I192" s="12"/>
      <c r="J192" s="43">
        <f t="shared" si="33"/>
        <v>4884.5999999999995</v>
      </c>
      <c r="K192" s="43">
        <f t="shared" si="34"/>
        <v>244.23</v>
      </c>
      <c r="L192" s="43">
        <f t="shared" si="35"/>
        <v>244.23</v>
      </c>
      <c r="M192" s="43">
        <f t="shared" si="36"/>
        <v>244.23</v>
      </c>
      <c r="N192" s="43">
        <f t="shared" si="37"/>
        <v>0</v>
      </c>
      <c r="O192" s="43">
        <f t="shared" si="43"/>
        <v>5617.2899999999981</v>
      </c>
      <c r="P192" s="71" t="s">
        <v>5633</v>
      </c>
      <c r="Q192" s="71" t="s">
        <v>5634</v>
      </c>
      <c r="R192" s="11" t="s">
        <v>5090</v>
      </c>
      <c r="S192" s="11" t="s">
        <v>43</v>
      </c>
      <c r="T192" s="11" t="s">
        <v>5092</v>
      </c>
      <c r="U192" s="72">
        <v>4063763059704</v>
      </c>
      <c r="V192" s="73">
        <v>0.22</v>
      </c>
    </row>
    <row r="193" spans="1:22" ht="30" x14ac:dyDescent="0.25">
      <c r="A193" s="11" t="s">
        <v>5635</v>
      </c>
      <c r="B193" s="11" t="s">
        <v>5690</v>
      </c>
      <c r="C193" s="12" t="s">
        <v>2768</v>
      </c>
      <c r="D193" s="70">
        <v>197.54</v>
      </c>
      <c r="E193" s="12">
        <v>20</v>
      </c>
      <c r="F193" s="12">
        <v>1</v>
      </c>
      <c r="G193" s="12">
        <v>1</v>
      </c>
      <c r="H193" s="12">
        <v>1</v>
      </c>
      <c r="I193" s="12"/>
      <c r="J193" s="43">
        <f t="shared" ref="J193:J212" si="44">D193*E193</f>
        <v>3950.7999999999997</v>
      </c>
      <c r="K193" s="43">
        <f t="shared" ref="K193:K212" si="45">D193*F193</f>
        <v>197.54</v>
      </c>
      <c r="L193" s="43">
        <f t="shared" ref="L193:L212" si="46">D193*G193</f>
        <v>197.54</v>
      </c>
      <c r="M193" s="43">
        <f t="shared" ref="M193:M212" si="47">D193*H193</f>
        <v>197.54</v>
      </c>
      <c r="N193" s="43">
        <f t="shared" ref="N193:N212" si="48">D193*I193</f>
        <v>0</v>
      </c>
      <c r="O193" s="43">
        <f t="shared" si="43"/>
        <v>4543.42</v>
      </c>
      <c r="P193" s="71" t="s">
        <v>5436</v>
      </c>
      <c r="Q193" s="71" t="s">
        <v>5437</v>
      </c>
      <c r="R193" s="11" t="s">
        <v>5090</v>
      </c>
      <c r="S193" s="11" t="s">
        <v>3021</v>
      </c>
      <c r="T193" s="11" t="s">
        <v>5092</v>
      </c>
      <c r="U193" s="72">
        <v>4063763059933</v>
      </c>
      <c r="V193" s="73">
        <v>0.22</v>
      </c>
    </row>
    <row r="194" spans="1:22" ht="30" x14ac:dyDescent="0.25">
      <c r="A194" s="11" t="s">
        <v>5636</v>
      </c>
      <c r="B194" s="11" t="s">
        <v>5690</v>
      </c>
      <c r="C194" s="12" t="s">
        <v>2768</v>
      </c>
      <c r="D194" s="70">
        <v>234.49</v>
      </c>
      <c r="E194" s="12">
        <v>20</v>
      </c>
      <c r="F194" s="12">
        <v>1</v>
      </c>
      <c r="G194" s="12">
        <v>1</v>
      </c>
      <c r="H194" s="12">
        <v>1</v>
      </c>
      <c r="I194" s="12"/>
      <c r="J194" s="43">
        <f t="shared" si="44"/>
        <v>4689.8</v>
      </c>
      <c r="K194" s="43">
        <f t="shared" si="45"/>
        <v>234.49</v>
      </c>
      <c r="L194" s="43">
        <f t="shared" si="46"/>
        <v>234.49</v>
      </c>
      <c r="M194" s="43">
        <f t="shared" si="47"/>
        <v>234.49</v>
      </c>
      <c r="N194" s="43">
        <f t="shared" si="48"/>
        <v>0</v>
      </c>
      <c r="O194" s="43">
        <f t="shared" si="43"/>
        <v>5393.2699999999995</v>
      </c>
      <c r="P194" s="71" t="s">
        <v>5637</v>
      </c>
      <c r="Q194" s="71" t="s">
        <v>5638</v>
      </c>
      <c r="R194" s="11" t="s">
        <v>5090</v>
      </c>
      <c r="S194" s="11" t="s">
        <v>43</v>
      </c>
      <c r="T194" s="11" t="s">
        <v>5092</v>
      </c>
      <c r="U194" s="72">
        <v>4063763059971</v>
      </c>
      <c r="V194" s="73">
        <v>0.22</v>
      </c>
    </row>
    <row r="195" spans="1:22" ht="30" x14ac:dyDescent="0.25">
      <c r="A195" s="11" t="s">
        <v>5639</v>
      </c>
      <c r="B195" s="11" t="s">
        <v>5690</v>
      </c>
      <c r="C195" s="12" t="s">
        <v>2768</v>
      </c>
      <c r="D195" s="70">
        <v>253</v>
      </c>
      <c r="E195" s="12">
        <v>20</v>
      </c>
      <c r="F195" s="12">
        <v>1</v>
      </c>
      <c r="G195" s="12">
        <v>1</v>
      </c>
      <c r="H195" s="12">
        <v>1</v>
      </c>
      <c r="I195" s="12"/>
      <c r="J195" s="43">
        <f t="shared" si="44"/>
        <v>5060</v>
      </c>
      <c r="K195" s="43">
        <f t="shared" si="45"/>
        <v>253</v>
      </c>
      <c r="L195" s="43">
        <f t="shared" si="46"/>
        <v>253</v>
      </c>
      <c r="M195" s="43">
        <f t="shared" si="47"/>
        <v>253</v>
      </c>
      <c r="N195" s="43">
        <f t="shared" si="48"/>
        <v>0</v>
      </c>
      <c r="O195" s="43">
        <f t="shared" si="43"/>
        <v>5819</v>
      </c>
      <c r="P195" s="71" t="s">
        <v>5640</v>
      </c>
      <c r="Q195" s="71" t="s">
        <v>5641</v>
      </c>
      <c r="R195" s="11" t="s">
        <v>5090</v>
      </c>
      <c r="S195" s="11" t="s">
        <v>3021</v>
      </c>
      <c r="T195" s="11" t="s">
        <v>5092</v>
      </c>
      <c r="U195" s="72">
        <v>4063763059032</v>
      </c>
      <c r="V195" s="73">
        <v>0.22</v>
      </c>
    </row>
    <row r="196" spans="1:22" ht="30" x14ac:dyDescent="0.25">
      <c r="A196" s="11" t="s">
        <v>5642</v>
      </c>
      <c r="B196" s="11" t="s">
        <v>5690</v>
      </c>
      <c r="C196" s="12" t="s">
        <v>2768</v>
      </c>
      <c r="D196" s="70">
        <v>640.78</v>
      </c>
      <c r="E196" s="12">
        <v>20</v>
      </c>
      <c r="F196" s="12">
        <v>1</v>
      </c>
      <c r="G196" s="12">
        <v>1</v>
      </c>
      <c r="H196" s="12">
        <v>1</v>
      </c>
      <c r="I196" s="12"/>
      <c r="J196" s="43">
        <f t="shared" si="44"/>
        <v>12815.599999999999</v>
      </c>
      <c r="K196" s="43">
        <f t="shared" si="45"/>
        <v>640.78</v>
      </c>
      <c r="L196" s="43">
        <f t="shared" si="46"/>
        <v>640.78</v>
      </c>
      <c r="M196" s="43">
        <f t="shared" si="47"/>
        <v>640.78</v>
      </c>
      <c r="N196" s="43">
        <f t="shared" si="48"/>
        <v>0</v>
      </c>
      <c r="O196" s="43">
        <f t="shared" si="43"/>
        <v>14737.94</v>
      </c>
      <c r="P196" s="71" t="s">
        <v>5643</v>
      </c>
      <c r="Q196" s="71" t="s">
        <v>5644</v>
      </c>
      <c r="R196" s="11" t="s">
        <v>5090</v>
      </c>
      <c r="S196" s="11" t="s">
        <v>43</v>
      </c>
      <c r="T196" s="11" t="s">
        <v>5092</v>
      </c>
      <c r="U196" s="72">
        <v>4063763132957</v>
      </c>
      <c r="V196" s="73">
        <v>0.22</v>
      </c>
    </row>
    <row r="197" spans="1:22" ht="30" x14ac:dyDescent="0.25">
      <c r="A197" s="11" t="s">
        <v>5645</v>
      </c>
      <c r="B197" s="11" t="s">
        <v>5690</v>
      </c>
      <c r="C197" s="12" t="s">
        <v>2768</v>
      </c>
      <c r="D197" s="70">
        <v>117.77</v>
      </c>
      <c r="E197" s="12">
        <v>20</v>
      </c>
      <c r="F197" s="12">
        <v>1</v>
      </c>
      <c r="G197" s="12">
        <v>1</v>
      </c>
      <c r="H197" s="12">
        <v>1</v>
      </c>
      <c r="I197" s="12"/>
      <c r="J197" s="43">
        <f t="shared" si="44"/>
        <v>2355.4</v>
      </c>
      <c r="K197" s="43">
        <f t="shared" si="45"/>
        <v>117.77</v>
      </c>
      <c r="L197" s="43">
        <f t="shared" si="46"/>
        <v>117.77</v>
      </c>
      <c r="M197" s="43">
        <f t="shared" si="47"/>
        <v>117.77</v>
      </c>
      <c r="N197" s="43">
        <f t="shared" si="48"/>
        <v>0</v>
      </c>
      <c r="O197" s="43">
        <f t="shared" si="43"/>
        <v>2708.71</v>
      </c>
      <c r="P197" s="11" t="s">
        <v>5646</v>
      </c>
      <c r="Q197" s="71" t="s">
        <v>5647</v>
      </c>
      <c r="R197" s="11" t="s">
        <v>5102</v>
      </c>
      <c r="S197" s="11" t="s">
        <v>3021</v>
      </c>
      <c r="T197" s="11" t="s">
        <v>5092</v>
      </c>
      <c r="U197" s="72" t="s">
        <v>5648</v>
      </c>
      <c r="V197" s="73">
        <v>0.22</v>
      </c>
    </row>
    <row r="198" spans="1:22" ht="30" x14ac:dyDescent="0.25">
      <c r="A198" s="11" t="s">
        <v>5649</v>
      </c>
      <c r="B198" s="11" t="s">
        <v>5690</v>
      </c>
      <c r="C198" s="12" t="s">
        <v>2768</v>
      </c>
      <c r="D198" s="70">
        <v>318.79000000000002</v>
      </c>
      <c r="E198" s="12">
        <v>20</v>
      </c>
      <c r="F198" s="12">
        <v>1</v>
      </c>
      <c r="G198" s="12">
        <v>1</v>
      </c>
      <c r="H198" s="12">
        <v>1</v>
      </c>
      <c r="I198" s="12"/>
      <c r="J198" s="43">
        <f t="shared" si="44"/>
        <v>6375.8</v>
      </c>
      <c r="K198" s="43">
        <f t="shared" si="45"/>
        <v>318.79000000000002</v>
      </c>
      <c r="L198" s="43">
        <f t="shared" si="46"/>
        <v>318.79000000000002</v>
      </c>
      <c r="M198" s="43">
        <f t="shared" si="47"/>
        <v>318.79000000000002</v>
      </c>
      <c r="N198" s="43">
        <f t="shared" si="48"/>
        <v>0</v>
      </c>
      <c r="O198" s="43">
        <f t="shared" si="43"/>
        <v>7332.17</v>
      </c>
      <c r="P198" s="71" t="s">
        <v>5650</v>
      </c>
      <c r="Q198" s="71" t="s">
        <v>5651</v>
      </c>
      <c r="R198" s="11" t="s">
        <v>5090</v>
      </c>
      <c r="S198" s="11" t="s">
        <v>3021</v>
      </c>
      <c r="T198" s="11" t="s">
        <v>5092</v>
      </c>
      <c r="U198" s="72">
        <v>4063763135040</v>
      </c>
      <c r="V198" s="73">
        <v>0.22</v>
      </c>
    </row>
    <row r="199" spans="1:22" ht="30" x14ac:dyDescent="0.25">
      <c r="A199" s="11" t="s">
        <v>5652</v>
      </c>
      <c r="B199" s="11" t="s">
        <v>5690</v>
      </c>
      <c r="C199" s="12" t="s">
        <v>2768</v>
      </c>
      <c r="D199" s="70">
        <v>197</v>
      </c>
      <c r="E199" s="12">
        <v>20</v>
      </c>
      <c r="F199" s="12">
        <v>1</v>
      </c>
      <c r="G199" s="12">
        <v>1</v>
      </c>
      <c r="H199" s="12">
        <v>1</v>
      </c>
      <c r="I199" s="12"/>
      <c r="J199" s="43">
        <f t="shared" si="44"/>
        <v>3940</v>
      </c>
      <c r="K199" s="43">
        <f t="shared" si="45"/>
        <v>197</v>
      </c>
      <c r="L199" s="43">
        <f t="shared" si="46"/>
        <v>197</v>
      </c>
      <c r="M199" s="43">
        <f t="shared" si="47"/>
        <v>197</v>
      </c>
      <c r="N199" s="43">
        <f t="shared" si="48"/>
        <v>0</v>
      </c>
      <c r="O199" s="43">
        <f t="shared" si="43"/>
        <v>4531</v>
      </c>
      <c r="P199" s="71" t="s">
        <v>5653</v>
      </c>
      <c r="Q199" s="71" t="s">
        <v>5654</v>
      </c>
      <c r="R199" s="11" t="s">
        <v>5090</v>
      </c>
      <c r="S199" s="11" t="s">
        <v>3021</v>
      </c>
      <c r="T199" s="11" t="s">
        <v>5092</v>
      </c>
      <c r="U199" s="72">
        <v>4063763130946</v>
      </c>
      <c r="V199" s="73">
        <v>0.22</v>
      </c>
    </row>
    <row r="200" spans="1:22" ht="30" x14ac:dyDescent="0.25">
      <c r="A200" s="11" t="s">
        <v>5655</v>
      </c>
      <c r="B200" s="11" t="s">
        <v>5690</v>
      </c>
      <c r="C200" s="12" t="s">
        <v>2768</v>
      </c>
      <c r="D200" s="70">
        <v>211.15</v>
      </c>
      <c r="E200" s="12">
        <v>20</v>
      </c>
      <c r="F200" s="12">
        <v>1</v>
      </c>
      <c r="G200" s="12">
        <v>1</v>
      </c>
      <c r="H200" s="12">
        <v>1</v>
      </c>
      <c r="I200" s="12"/>
      <c r="J200" s="43">
        <f t="shared" si="44"/>
        <v>4223</v>
      </c>
      <c r="K200" s="43">
        <f t="shared" si="45"/>
        <v>211.15</v>
      </c>
      <c r="L200" s="43">
        <f t="shared" si="46"/>
        <v>211.15</v>
      </c>
      <c r="M200" s="43">
        <f t="shared" si="47"/>
        <v>211.15</v>
      </c>
      <c r="N200" s="43">
        <f t="shared" si="48"/>
        <v>0</v>
      </c>
      <c r="O200" s="43">
        <f t="shared" si="43"/>
        <v>4856.4499999999989</v>
      </c>
      <c r="P200" s="71" t="s">
        <v>5656</v>
      </c>
      <c r="Q200" s="71" t="s">
        <v>5657</v>
      </c>
      <c r="R200" s="11" t="s">
        <v>5090</v>
      </c>
      <c r="S200" s="11" t="s">
        <v>3021</v>
      </c>
      <c r="T200" s="11" t="s">
        <v>5092</v>
      </c>
      <c r="U200" s="72">
        <v>4063763136665</v>
      </c>
      <c r="V200" s="73">
        <v>0.22</v>
      </c>
    </row>
    <row r="201" spans="1:22" ht="30" x14ac:dyDescent="0.25">
      <c r="A201" s="11" t="s">
        <v>5655</v>
      </c>
      <c r="B201" s="11" t="s">
        <v>5690</v>
      </c>
      <c r="C201" s="12" t="s">
        <v>2768</v>
      </c>
      <c r="D201" s="70">
        <v>211.15</v>
      </c>
      <c r="E201" s="12">
        <v>20</v>
      </c>
      <c r="F201" s="12">
        <v>1</v>
      </c>
      <c r="G201" s="12">
        <v>1</v>
      </c>
      <c r="H201" s="12">
        <v>1</v>
      </c>
      <c r="I201" s="12"/>
      <c r="J201" s="43">
        <f t="shared" si="44"/>
        <v>4223</v>
      </c>
      <c r="K201" s="43">
        <f t="shared" si="45"/>
        <v>211.15</v>
      </c>
      <c r="L201" s="43">
        <f t="shared" si="46"/>
        <v>211.15</v>
      </c>
      <c r="M201" s="43">
        <f t="shared" si="47"/>
        <v>211.15</v>
      </c>
      <c r="N201" s="43">
        <f t="shared" si="48"/>
        <v>0</v>
      </c>
      <c r="O201" s="43">
        <f t="shared" si="43"/>
        <v>4856.4499999999989</v>
      </c>
      <c r="P201" s="71" t="s">
        <v>5658</v>
      </c>
      <c r="Q201" s="71" t="s">
        <v>5659</v>
      </c>
      <c r="R201" s="11" t="s">
        <v>5090</v>
      </c>
      <c r="S201" s="11" t="s">
        <v>3021</v>
      </c>
      <c r="T201" s="11" t="s">
        <v>5092</v>
      </c>
      <c r="U201" s="72">
        <v>4063763136696</v>
      </c>
      <c r="V201" s="73">
        <v>0.22</v>
      </c>
    </row>
    <row r="202" spans="1:22" ht="30" x14ac:dyDescent="0.25">
      <c r="A202" s="11" t="s">
        <v>5655</v>
      </c>
      <c r="B202" s="11" t="s">
        <v>5690</v>
      </c>
      <c r="C202" s="12" t="s">
        <v>2768</v>
      </c>
      <c r="D202" s="70">
        <v>232</v>
      </c>
      <c r="E202" s="12">
        <v>20</v>
      </c>
      <c r="F202" s="12">
        <v>1</v>
      </c>
      <c r="G202" s="12">
        <v>1</v>
      </c>
      <c r="H202" s="12">
        <v>1</v>
      </c>
      <c r="I202" s="12"/>
      <c r="J202" s="43">
        <f t="shared" si="44"/>
        <v>4640</v>
      </c>
      <c r="K202" s="43">
        <f t="shared" si="45"/>
        <v>232</v>
      </c>
      <c r="L202" s="43">
        <f t="shared" si="46"/>
        <v>232</v>
      </c>
      <c r="M202" s="43">
        <f t="shared" si="47"/>
        <v>232</v>
      </c>
      <c r="N202" s="43">
        <f t="shared" si="48"/>
        <v>0</v>
      </c>
      <c r="O202" s="43">
        <f t="shared" si="43"/>
        <v>5336</v>
      </c>
      <c r="P202" s="71" t="s">
        <v>5660</v>
      </c>
      <c r="Q202" s="71" t="s">
        <v>5661</v>
      </c>
      <c r="R202" s="11" t="s">
        <v>5090</v>
      </c>
      <c r="S202" s="11" t="s">
        <v>3021</v>
      </c>
      <c r="T202" s="11" t="s">
        <v>5092</v>
      </c>
      <c r="U202" s="72">
        <v>4063763136955</v>
      </c>
      <c r="V202" s="73">
        <v>0.22</v>
      </c>
    </row>
    <row r="203" spans="1:22" ht="30" x14ac:dyDescent="0.25">
      <c r="A203" s="11" t="s">
        <v>5655</v>
      </c>
      <c r="B203" s="11" t="s">
        <v>5690</v>
      </c>
      <c r="C203" s="12" t="s">
        <v>2768</v>
      </c>
      <c r="D203" s="70">
        <v>234.49</v>
      </c>
      <c r="E203" s="12">
        <v>20</v>
      </c>
      <c r="F203" s="12">
        <v>1</v>
      </c>
      <c r="G203" s="12">
        <v>1</v>
      </c>
      <c r="H203" s="12">
        <v>1</v>
      </c>
      <c r="I203" s="12"/>
      <c r="J203" s="43">
        <f t="shared" si="44"/>
        <v>4689.8</v>
      </c>
      <c r="K203" s="43">
        <f t="shared" si="45"/>
        <v>234.49</v>
      </c>
      <c r="L203" s="43">
        <f t="shared" si="46"/>
        <v>234.49</v>
      </c>
      <c r="M203" s="43">
        <f t="shared" si="47"/>
        <v>234.49</v>
      </c>
      <c r="N203" s="43">
        <f t="shared" si="48"/>
        <v>0</v>
      </c>
      <c r="O203" s="43">
        <f t="shared" si="43"/>
        <v>5393.2699999999995</v>
      </c>
      <c r="P203" s="11" t="s">
        <v>5662</v>
      </c>
      <c r="Q203" s="71" t="s">
        <v>5663</v>
      </c>
      <c r="R203" s="11" t="s">
        <v>5090</v>
      </c>
      <c r="S203" s="11" t="s">
        <v>3021</v>
      </c>
      <c r="T203" s="11" t="s">
        <v>5092</v>
      </c>
      <c r="U203" s="72">
        <v>4063763060168</v>
      </c>
      <c r="V203" s="73">
        <v>0.22</v>
      </c>
    </row>
    <row r="204" spans="1:22" ht="30" x14ac:dyDescent="0.25">
      <c r="A204" s="11" t="s">
        <v>5655</v>
      </c>
      <c r="B204" s="11" t="s">
        <v>5690</v>
      </c>
      <c r="C204" s="12" t="s">
        <v>2768</v>
      </c>
      <c r="D204" s="70">
        <v>397</v>
      </c>
      <c r="E204" s="12">
        <v>20</v>
      </c>
      <c r="F204" s="12">
        <v>1</v>
      </c>
      <c r="G204" s="12">
        <v>1</v>
      </c>
      <c r="H204" s="12">
        <v>1</v>
      </c>
      <c r="I204" s="12"/>
      <c r="J204" s="43">
        <f t="shared" si="44"/>
        <v>7940</v>
      </c>
      <c r="K204" s="43">
        <f t="shared" si="45"/>
        <v>397</v>
      </c>
      <c r="L204" s="43">
        <f t="shared" si="46"/>
        <v>397</v>
      </c>
      <c r="M204" s="43">
        <f t="shared" si="47"/>
        <v>397</v>
      </c>
      <c r="N204" s="43">
        <f t="shared" si="48"/>
        <v>0</v>
      </c>
      <c r="O204" s="43">
        <f t="shared" si="43"/>
        <v>9131</v>
      </c>
      <c r="P204" s="71" t="s">
        <v>5664</v>
      </c>
      <c r="Q204" s="71" t="s">
        <v>5665</v>
      </c>
      <c r="R204" s="11" t="s">
        <v>5090</v>
      </c>
      <c r="S204" s="11" t="s">
        <v>3021</v>
      </c>
      <c r="T204" s="11" t="s">
        <v>5092</v>
      </c>
      <c r="U204" s="72">
        <v>4063763129261</v>
      </c>
      <c r="V204" s="73">
        <v>0.22</v>
      </c>
    </row>
    <row r="205" spans="1:22" ht="30" x14ac:dyDescent="0.25">
      <c r="A205" s="11" t="s">
        <v>5666</v>
      </c>
      <c r="B205" s="11" t="s">
        <v>5690</v>
      </c>
      <c r="C205" s="12" t="s">
        <v>2768</v>
      </c>
      <c r="D205" s="70">
        <v>41.75</v>
      </c>
      <c r="E205" s="12">
        <v>40</v>
      </c>
      <c r="F205" s="12">
        <v>1</v>
      </c>
      <c r="G205" s="12">
        <v>1</v>
      </c>
      <c r="H205" s="12">
        <v>1</v>
      </c>
      <c r="I205" s="12"/>
      <c r="J205" s="43">
        <f t="shared" si="44"/>
        <v>1670</v>
      </c>
      <c r="K205" s="43">
        <f t="shared" si="45"/>
        <v>41.75</v>
      </c>
      <c r="L205" s="43">
        <f t="shared" si="46"/>
        <v>41.75</v>
      </c>
      <c r="M205" s="43">
        <f t="shared" si="47"/>
        <v>41.75</v>
      </c>
      <c r="N205" s="43">
        <f t="shared" si="48"/>
        <v>0</v>
      </c>
      <c r="O205" s="43">
        <f t="shared" si="43"/>
        <v>1795.25</v>
      </c>
      <c r="P205" s="71" t="s">
        <v>5667</v>
      </c>
      <c r="Q205" s="71" t="s">
        <v>5668</v>
      </c>
      <c r="R205" s="11" t="s">
        <v>5090</v>
      </c>
      <c r="S205" s="11" t="s">
        <v>2219</v>
      </c>
      <c r="T205" s="11" t="s">
        <v>5092</v>
      </c>
      <c r="U205" s="72">
        <v>4063763072680</v>
      </c>
      <c r="V205" s="73">
        <v>0.22</v>
      </c>
    </row>
    <row r="206" spans="1:22" ht="30" x14ac:dyDescent="0.25">
      <c r="A206" s="11" t="s">
        <v>5669</v>
      </c>
      <c r="B206" s="11" t="s">
        <v>5690</v>
      </c>
      <c r="C206" s="12" t="s">
        <v>2768</v>
      </c>
      <c r="D206" s="70">
        <v>337.46</v>
      </c>
      <c r="E206" s="12">
        <v>20</v>
      </c>
      <c r="F206" s="12">
        <v>1</v>
      </c>
      <c r="G206" s="12">
        <v>1</v>
      </c>
      <c r="H206" s="12">
        <v>1</v>
      </c>
      <c r="I206" s="12"/>
      <c r="J206" s="43">
        <f t="shared" si="44"/>
        <v>6749.2</v>
      </c>
      <c r="K206" s="43">
        <f t="shared" si="45"/>
        <v>337.46</v>
      </c>
      <c r="L206" s="43">
        <f t="shared" si="46"/>
        <v>337.46</v>
      </c>
      <c r="M206" s="43">
        <f t="shared" si="47"/>
        <v>337.46</v>
      </c>
      <c r="N206" s="43">
        <f t="shared" si="48"/>
        <v>0</v>
      </c>
      <c r="O206" s="43">
        <f t="shared" si="43"/>
        <v>7761.58</v>
      </c>
      <c r="P206" s="71" t="s">
        <v>5670</v>
      </c>
      <c r="Q206" s="71" t="s">
        <v>5671</v>
      </c>
      <c r="R206" s="11" t="s">
        <v>5090</v>
      </c>
      <c r="S206" s="11" t="s">
        <v>5322</v>
      </c>
      <c r="T206" s="11" t="s">
        <v>5092</v>
      </c>
      <c r="U206" s="72">
        <v>4063763040771</v>
      </c>
      <c r="V206" s="73">
        <v>0.22</v>
      </c>
    </row>
    <row r="207" spans="1:22" ht="30" x14ac:dyDescent="0.25">
      <c r="A207" s="11" t="s">
        <v>5672</v>
      </c>
      <c r="B207" s="11" t="s">
        <v>5690</v>
      </c>
      <c r="C207" s="12" t="s">
        <v>2768</v>
      </c>
      <c r="D207" s="70">
        <v>95.1</v>
      </c>
      <c r="E207" s="12">
        <v>20</v>
      </c>
      <c r="F207" s="12">
        <v>1</v>
      </c>
      <c r="G207" s="12">
        <v>4</v>
      </c>
      <c r="H207" s="12">
        <v>1</v>
      </c>
      <c r="I207" s="12"/>
      <c r="J207" s="43">
        <f t="shared" si="44"/>
        <v>1902</v>
      </c>
      <c r="K207" s="43">
        <f t="shared" si="45"/>
        <v>95.1</v>
      </c>
      <c r="L207" s="43">
        <f t="shared" si="46"/>
        <v>380.4</v>
      </c>
      <c r="M207" s="43">
        <f t="shared" si="47"/>
        <v>95.1</v>
      </c>
      <c r="N207" s="43">
        <f t="shared" si="48"/>
        <v>0</v>
      </c>
      <c r="O207" s="43">
        <f t="shared" si="43"/>
        <v>2472.6</v>
      </c>
      <c r="P207" s="11" t="s">
        <v>5673</v>
      </c>
      <c r="Q207" s="71" t="s">
        <v>5674</v>
      </c>
      <c r="R207" s="11" t="s">
        <v>5090</v>
      </c>
      <c r="S207" s="11" t="s">
        <v>2219</v>
      </c>
      <c r="T207" s="11" t="s">
        <v>5092</v>
      </c>
      <c r="U207" s="72">
        <v>4063763029189</v>
      </c>
      <c r="V207" s="73">
        <v>0.22</v>
      </c>
    </row>
    <row r="208" spans="1:22" ht="30" x14ac:dyDescent="0.25">
      <c r="A208" s="11" t="s">
        <v>5675</v>
      </c>
      <c r="B208" s="11" t="s">
        <v>5690</v>
      </c>
      <c r="C208" s="12" t="s">
        <v>2768</v>
      </c>
      <c r="D208" s="70">
        <v>88.3</v>
      </c>
      <c r="E208" s="12">
        <v>20</v>
      </c>
      <c r="F208" s="12">
        <v>1</v>
      </c>
      <c r="G208" s="12">
        <v>1</v>
      </c>
      <c r="H208" s="12">
        <v>1</v>
      </c>
      <c r="I208" s="12"/>
      <c r="J208" s="43">
        <f t="shared" si="44"/>
        <v>1766</v>
      </c>
      <c r="K208" s="43">
        <f t="shared" si="45"/>
        <v>88.3</v>
      </c>
      <c r="L208" s="43">
        <f t="shared" si="46"/>
        <v>88.3</v>
      </c>
      <c r="M208" s="43">
        <f t="shared" si="47"/>
        <v>88.3</v>
      </c>
      <c r="N208" s="43">
        <f t="shared" si="48"/>
        <v>0</v>
      </c>
      <c r="O208" s="43">
        <f t="shared" si="43"/>
        <v>2030.8999999999999</v>
      </c>
      <c r="P208" s="71" t="s">
        <v>5676</v>
      </c>
      <c r="Q208" s="71" t="s">
        <v>5677</v>
      </c>
      <c r="R208" s="11" t="s">
        <v>5238</v>
      </c>
      <c r="S208" s="11" t="s">
        <v>2957</v>
      </c>
      <c r="T208" s="11" t="s">
        <v>5092</v>
      </c>
      <c r="U208" s="74" t="s">
        <v>5240</v>
      </c>
      <c r="V208" s="73">
        <v>0.22</v>
      </c>
    </row>
    <row r="209" spans="1:22" ht="30" x14ac:dyDescent="0.25">
      <c r="A209" s="11" t="s">
        <v>5678</v>
      </c>
      <c r="B209" s="11" t="s">
        <v>5690</v>
      </c>
      <c r="C209" s="12" t="s">
        <v>2768</v>
      </c>
      <c r="D209" s="70">
        <v>1173.78</v>
      </c>
      <c r="E209" s="12">
        <v>20</v>
      </c>
      <c r="F209" s="12">
        <v>1</v>
      </c>
      <c r="G209" s="12">
        <v>1</v>
      </c>
      <c r="H209" s="12">
        <v>1</v>
      </c>
      <c r="I209" s="12"/>
      <c r="J209" s="43">
        <f t="shared" si="44"/>
        <v>23475.599999999999</v>
      </c>
      <c r="K209" s="43">
        <f t="shared" si="45"/>
        <v>1173.78</v>
      </c>
      <c r="L209" s="43">
        <f t="shared" si="46"/>
        <v>1173.78</v>
      </c>
      <c r="M209" s="43">
        <f t="shared" si="47"/>
        <v>1173.78</v>
      </c>
      <c r="N209" s="43">
        <f t="shared" si="48"/>
        <v>0</v>
      </c>
      <c r="O209" s="43">
        <f t="shared" si="43"/>
        <v>26996.939999999995</v>
      </c>
      <c r="P209" s="71" t="s">
        <v>5679</v>
      </c>
      <c r="Q209" s="71" t="s">
        <v>5680</v>
      </c>
      <c r="R209" s="11" t="s">
        <v>5090</v>
      </c>
      <c r="S209" s="11" t="s">
        <v>5322</v>
      </c>
      <c r="T209" s="11" t="s">
        <v>5092</v>
      </c>
      <c r="U209" s="72">
        <v>4063763020018</v>
      </c>
      <c r="V209" s="73">
        <v>0.22</v>
      </c>
    </row>
    <row r="210" spans="1:22" ht="30" x14ac:dyDescent="0.25">
      <c r="A210" s="11" t="s">
        <v>5681</v>
      </c>
      <c r="B210" s="11" t="s">
        <v>5690</v>
      </c>
      <c r="C210" s="12" t="s">
        <v>2768</v>
      </c>
      <c r="D210" s="70">
        <v>790.44</v>
      </c>
      <c r="E210" s="12">
        <v>20</v>
      </c>
      <c r="F210" s="12">
        <v>1</v>
      </c>
      <c r="G210" s="12">
        <v>1</v>
      </c>
      <c r="H210" s="12">
        <v>1</v>
      </c>
      <c r="I210" s="12"/>
      <c r="J210" s="43">
        <f t="shared" si="44"/>
        <v>15808.800000000001</v>
      </c>
      <c r="K210" s="43">
        <f t="shared" si="45"/>
        <v>790.44</v>
      </c>
      <c r="L210" s="43">
        <f t="shared" si="46"/>
        <v>790.44</v>
      </c>
      <c r="M210" s="43">
        <f t="shared" si="47"/>
        <v>790.44</v>
      </c>
      <c r="N210" s="43">
        <f t="shared" si="48"/>
        <v>0</v>
      </c>
      <c r="O210" s="43">
        <f t="shared" si="43"/>
        <v>18180.12</v>
      </c>
      <c r="P210" s="11" t="s">
        <v>5682</v>
      </c>
      <c r="Q210" s="71" t="s">
        <v>5683</v>
      </c>
      <c r="R210" s="11" t="s">
        <v>3194</v>
      </c>
      <c r="S210" s="11" t="s">
        <v>5168</v>
      </c>
      <c r="T210" s="11" t="s">
        <v>5092</v>
      </c>
      <c r="U210" s="74" t="s">
        <v>5240</v>
      </c>
      <c r="V210" s="73">
        <v>0.22</v>
      </c>
    </row>
    <row r="211" spans="1:22" ht="30" x14ac:dyDescent="0.25">
      <c r="A211" s="11" t="s">
        <v>5684</v>
      </c>
      <c r="B211" s="11" t="s">
        <v>5690</v>
      </c>
      <c r="C211" s="12" t="s">
        <v>2768</v>
      </c>
      <c r="D211" s="70">
        <v>161</v>
      </c>
      <c r="E211" s="12">
        <v>20</v>
      </c>
      <c r="F211" s="12">
        <v>1</v>
      </c>
      <c r="G211" s="12">
        <v>1</v>
      </c>
      <c r="H211" s="12">
        <v>1</v>
      </c>
      <c r="I211" s="12"/>
      <c r="J211" s="43">
        <f t="shared" si="44"/>
        <v>3220</v>
      </c>
      <c r="K211" s="43">
        <f t="shared" si="45"/>
        <v>161</v>
      </c>
      <c r="L211" s="43">
        <f t="shared" si="46"/>
        <v>161</v>
      </c>
      <c r="M211" s="43">
        <f t="shared" si="47"/>
        <v>161</v>
      </c>
      <c r="N211" s="43">
        <f t="shared" si="48"/>
        <v>0</v>
      </c>
      <c r="O211" s="43">
        <f t="shared" si="43"/>
        <v>3703</v>
      </c>
      <c r="P211" s="71" t="s">
        <v>5685</v>
      </c>
      <c r="Q211" s="71" t="s">
        <v>5686</v>
      </c>
      <c r="R211" s="11" t="s">
        <v>5090</v>
      </c>
      <c r="S211" s="11" t="s">
        <v>43</v>
      </c>
      <c r="T211" s="11" t="s">
        <v>5092</v>
      </c>
      <c r="U211" s="72">
        <v>4063763033414</v>
      </c>
      <c r="V211" s="73">
        <v>0.22</v>
      </c>
    </row>
    <row r="212" spans="1:22" ht="30" x14ac:dyDescent="0.25">
      <c r="A212" s="11" t="s">
        <v>5687</v>
      </c>
      <c r="B212" s="11" t="s">
        <v>5690</v>
      </c>
      <c r="C212" s="12" t="s">
        <v>2768</v>
      </c>
      <c r="D212" s="70">
        <v>188.34</v>
      </c>
      <c r="E212" s="12">
        <v>20</v>
      </c>
      <c r="F212" s="12">
        <v>1</v>
      </c>
      <c r="G212" s="12">
        <v>1</v>
      </c>
      <c r="H212" s="12">
        <v>1</v>
      </c>
      <c r="I212" s="12"/>
      <c r="J212" s="43">
        <f t="shared" si="44"/>
        <v>3766.8</v>
      </c>
      <c r="K212" s="43">
        <f t="shared" si="45"/>
        <v>188.34</v>
      </c>
      <c r="L212" s="43">
        <f t="shared" si="46"/>
        <v>188.34</v>
      </c>
      <c r="M212" s="43">
        <f t="shared" si="47"/>
        <v>188.34</v>
      </c>
      <c r="N212" s="43">
        <f t="shared" si="48"/>
        <v>0</v>
      </c>
      <c r="O212" s="43">
        <f t="shared" si="43"/>
        <v>4331.8200000000006</v>
      </c>
      <c r="P212" s="71" t="s">
        <v>5688</v>
      </c>
      <c r="Q212" s="71" t="s">
        <v>5689</v>
      </c>
      <c r="R212" s="11" t="s">
        <v>5090</v>
      </c>
      <c r="S212" s="11" t="s">
        <v>43</v>
      </c>
      <c r="T212" s="11" t="s">
        <v>5092</v>
      </c>
      <c r="U212" s="72">
        <v>4063763120299</v>
      </c>
      <c r="V212" s="73">
        <v>0.22</v>
      </c>
    </row>
    <row r="213" spans="1:22" ht="22.15" customHeight="1" x14ac:dyDescent="0.25">
      <c r="A213" s="65"/>
      <c r="B213" s="65"/>
      <c r="C213" s="65"/>
      <c r="E213" s="52"/>
      <c r="F213" s="52"/>
      <c r="G213" s="52"/>
      <c r="H213" s="52"/>
      <c r="I213" s="52"/>
      <c r="J213" s="54">
        <f t="shared" ref="J213:N213" si="49">SUM(J2:J212)</f>
        <v>1075365.2080000003</v>
      </c>
      <c r="K213" s="54">
        <f t="shared" si="49"/>
        <v>46096.630400000002</v>
      </c>
      <c r="L213" s="54">
        <f t="shared" si="49"/>
        <v>52607.911600000014</v>
      </c>
      <c r="M213" s="54">
        <f t="shared" si="49"/>
        <v>46096.630400000002</v>
      </c>
      <c r="N213" s="54">
        <f t="shared" si="49"/>
        <v>28205.418400000002</v>
      </c>
      <c r="O213" s="54">
        <f>SUM(O2:O212)</f>
        <v>1241055.0305999997</v>
      </c>
      <c r="P213" s="81" t="s">
        <v>5756</v>
      </c>
      <c r="R213" s="50"/>
    </row>
    <row r="214" spans="1:22" ht="22.15" customHeight="1" x14ac:dyDescent="0.25">
      <c r="A214" s="65"/>
      <c r="B214" s="65"/>
      <c r="C214" s="65"/>
      <c r="E214" s="52"/>
      <c r="F214" s="52"/>
      <c r="G214" s="52"/>
      <c r="H214" s="52"/>
      <c r="I214" s="52"/>
      <c r="J214" s="54"/>
      <c r="K214" s="54"/>
      <c r="L214" s="54"/>
      <c r="M214" s="54"/>
      <c r="N214" s="54"/>
      <c r="O214" s="82">
        <v>1027928.01</v>
      </c>
      <c r="P214" s="38" t="s">
        <v>5757</v>
      </c>
      <c r="Q214" s="4" t="s">
        <v>3214</v>
      </c>
      <c r="R214" s="40">
        <v>0.25</v>
      </c>
    </row>
    <row r="215" spans="1:22" x14ac:dyDescent="0.25">
      <c r="O215" s="57">
        <v>203576.11</v>
      </c>
      <c r="P215" s="38" t="s">
        <v>5758</v>
      </c>
      <c r="Q215" s="4" t="s">
        <v>3214</v>
      </c>
      <c r="R215" s="40">
        <v>0.35</v>
      </c>
    </row>
    <row r="216" spans="1:22" x14ac:dyDescent="0.25">
      <c r="O216" s="57">
        <v>9550.91</v>
      </c>
      <c r="P216" s="38" t="s">
        <v>3212</v>
      </c>
      <c r="Q216" s="4" t="s">
        <v>3214</v>
      </c>
      <c r="R216" s="40">
        <v>0.4</v>
      </c>
    </row>
    <row r="217" spans="1:22" x14ac:dyDescent="0.25">
      <c r="P217" s="8" t="s">
        <v>6467</v>
      </c>
      <c r="Q217" s="4" t="s">
        <v>3214</v>
      </c>
      <c r="R217" s="40">
        <v>0</v>
      </c>
    </row>
    <row r="221" spans="1:22" x14ac:dyDescent="0.25">
      <c r="T221" s="50"/>
    </row>
  </sheetData>
  <autoFilter ref="A1:V216" xr:uid="{61A1DDA0-D5E5-4C1F-8787-B79938BB0A23}"/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6D94FB-8E05-4DE5-94FC-5A1B6B3AF6BF}">
  <dimension ref="A1:S13"/>
  <sheetViews>
    <sheetView workbookViewId="0"/>
  </sheetViews>
  <sheetFormatPr defaultRowHeight="15" x14ac:dyDescent="0.25"/>
  <cols>
    <col min="1" max="1" width="43.85546875" style="4" customWidth="1"/>
    <col min="2" max="2" width="18" style="4" customWidth="1"/>
    <col min="3" max="3" width="21.140625" style="145" customWidth="1"/>
    <col min="4" max="4" width="17.28515625" style="4" customWidth="1"/>
    <col min="5" max="5" width="14.85546875" style="4" customWidth="1"/>
    <col min="6" max="6" width="16.140625" style="4" customWidth="1"/>
    <col min="7" max="7" width="17.42578125" style="4" customWidth="1"/>
    <col min="8" max="8" width="15.140625" style="145" customWidth="1"/>
    <col min="9" max="10" width="14" style="145" customWidth="1"/>
    <col min="11" max="12" width="17" style="145" customWidth="1"/>
    <col min="13" max="13" width="73.7109375" style="4" bestFit="1" customWidth="1"/>
    <col min="14" max="14" width="15" style="4" customWidth="1"/>
    <col min="15" max="15" width="10.85546875" style="4" customWidth="1"/>
    <col min="16" max="16" width="13.28515625" style="4" customWidth="1"/>
    <col min="17" max="17" width="16.5703125" style="4" bestFit="1" customWidth="1"/>
    <col min="18" max="18" width="17.42578125" style="4" bestFit="1" customWidth="1"/>
    <col min="19" max="19" width="11.7109375" style="4" customWidth="1"/>
    <col min="20" max="1012" width="8.7109375" style="4" customWidth="1"/>
    <col min="1013" max="16384" width="9.140625" style="4"/>
  </cols>
  <sheetData>
    <row r="1" spans="1:19" s="8" customFormat="1" ht="60" x14ac:dyDescent="0.25">
      <c r="A1" s="141" t="s">
        <v>0</v>
      </c>
      <c r="B1" s="141" t="s">
        <v>7230</v>
      </c>
      <c r="C1" s="142" t="s">
        <v>7232</v>
      </c>
      <c r="D1" s="141" t="s">
        <v>3215</v>
      </c>
      <c r="E1" s="141" t="s">
        <v>5759</v>
      </c>
      <c r="F1" s="141" t="s">
        <v>5760</v>
      </c>
      <c r="G1" s="141" t="s">
        <v>5761</v>
      </c>
      <c r="H1" s="142" t="s">
        <v>7233</v>
      </c>
      <c r="I1" s="142" t="s">
        <v>3205</v>
      </c>
      <c r="J1" s="142" t="s">
        <v>3206</v>
      </c>
      <c r="K1" s="142" t="s">
        <v>7293</v>
      </c>
      <c r="L1" s="142" t="s">
        <v>7294</v>
      </c>
      <c r="M1" s="103" t="s">
        <v>7</v>
      </c>
      <c r="N1" s="103" t="s">
        <v>8</v>
      </c>
      <c r="O1" s="103" t="s">
        <v>9</v>
      </c>
      <c r="P1" s="103" t="s">
        <v>10</v>
      </c>
      <c r="Q1" s="103" t="s">
        <v>11</v>
      </c>
      <c r="R1" s="103" t="s">
        <v>12</v>
      </c>
      <c r="S1" s="104" t="s">
        <v>14</v>
      </c>
    </row>
    <row r="2" spans="1:19" x14ac:dyDescent="0.25">
      <c r="A2" s="3" t="s">
        <v>7262</v>
      </c>
      <c r="B2" s="11" t="s">
        <v>5690</v>
      </c>
      <c r="C2" s="146">
        <v>2450</v>
      </c>
      <c r="D2" s="3">
        <v>20</v>
      </c>
      <c r="E2" s="3">
        <v>1</v>
      </c>
      <c r="F2" s="3">
        <v>1</v>
      </c>
      <c r="G2" s="3">
        <v>1</v>
      </c>
      <c r="H2" s="14">
        <f t="shared" ref="H2:H8" si="0">C2*D2</f>
        <v>49000</v>
      </c>
      <c r="I2" s="14">
        <f>C2*E2</f>
        <v>2450</v>
      </c>
      <c r="J2" s="14">
        <f>C2*F2</f>
        <v>2450</v>
      </c>
      <c r="K2" s="14">
        <f>C2*G2</f>
        <v>2450</v>
      </c>
      <c r="L2" s="14">
        <f>SUM(H2:K2)</f>
        <v>56350</v>
      </c>
      <c r="M2" s="3" t="s">
        <v>7263</v>
      </c>
      <c r="N2" s="3" t="s">
        <v>7264</v>
      </c>
      <c r="O2" s="3" t="s">
        <v>5090</v>
      </c>
      <c r="P2" s="3" t="s">
        <v>3021</v>
      </c>
      <c r="Q2" s="3" t="s">
        <v>5092</v>
      </c>
      <c r="R2" s="3" t="s">
        <v>7265</v>
      </c>
      <c r="S2" s="147">
        <v>0.22</v>
      </c>
    </row>
    <row r="3" spans="1:19" x14ac:dyDescent="0.25">
      <c r="A3" s="3" t="s">
        <v>7266</v>
      </c>
      <c r="B3" s="11" t="s">
        <v>5690</v>
      </c>
      <c r="C3" s="146">
        <v>453</v>
      </c>
      <c r="D3" s="3">
        <v>20</v>
      </c>
      <c r="E3" s="3">
        <v>1</v>
      </c>
      <c r="F3" s="3">
        <v>1</v>
      </c>
      <c r="G3" s="3">
        <v>1</v>
      </c>
      <c r="H3" s="14">
        <f t="shared" si="0"/>
        <v>9060</v>
      </c>
      <c r="I3" s="14">
        <f t="shared" ref="I3:I8" si="1">C3*E3</f>
        <v>453</v>
      </c>
      <c r="J3" s="14">
        <f t="shared" ref="J3:J8" si="2">C3*F3</f>
        <v>453</v>
      </c>
      <c r="K3" s="14">
        <f t="shared" ref="K3:K8" si="3">C3*G3</f>
        <v>453</v>
      </c>
      <c r="L3" s="14">
        <f t="shared" ref="L3:L8" si="4">SUM(H3:K3)</f>
        <v>10419</v>
      </c>
      <c r="M3" s="3" t="s">
        <v>7267</v>
      </c>
      <c r="N3" s="3" t="s">
        <v>7268</v>
      </c>
      <c r="O3" s="3" t="s">
        <v>5090</v>
      </c>
      <c r="P3" s="3" t="s">
        <v>5718</v>
      </c>
      <c r="Q3" s="3" t="s">
        <v>5092</v>
      </c>
      <c r="R3" s="3" t="s">
        <v>7269</v>
      </c>
      <c r="S3" s="147">
        <v>0.22</v>
      </c>
    </row>
    <row r="4" spans="1:19" x14ac:dyDescent="0.25">
      <c r="A4" s="3" t="s">
        <v>7270</v>
      </c>
      <c r="B4" s="11" t="s">
        <v>5690</v>
      </c>
      <c r="C4" s="146">
        <v>1791</v>
      </c>
      <c r="D4" s="3">
        <v>20</v>
      </c>
      <c r="E4" s="3">
        <v>1</v>
      </c>
      <c r="F4" s="3">
        <v>1</v>
      </c>
      <c r="G4" s="3">
        <v>1</v>
      </c>
      <c r="H4" s="14">
        <f t="shared" si="0"/>
        <v>35820</v>
      </c>
      <c r="I4" s="14">
        <f t="shared" si="1"/>
        <v>1791</v>
      </c>
      <c r="J4" s="14">
        <f t="shared" si="2"/>
        <v>1791</v>
      </c>
      <c r="K4" s="14">
        <f t="shared" si="3"/>
        <v>1791</v>
      </c>
      <c r="L4" s="14">
        <f t="shared" si="4"/>
        <v>41193</v>
      </c>
      <c r="M4" s="3" t="s">
        <v>7271</v>
      </c>
      <c r="N4" s="3" t="s">
        <v>7272</v>
      </c>
      <c r="O4" s="3" t="s">
        <v>5090</v>
      </c>
      <c r="P4" s="3" t="s">
        <v>7273</v>
      </c>
      <c r="Q4" s="3" t="s">
        <v>5092</v>
      </c>
      <c r="R4" s="3" t="s">
        <v>7274</v>
      </c>
      <c r="S4" s="147">
        <v>0.22</v>
      </c>
    </row>
    <row r="5" spans="1:19" x14ac:dyDescent="0.25">
      <c r="A5" s="3" t="s">
        <v>7275</v>
      </c>
      <c r="B5" s="11" t="s">
        <v>5690</v>
      </c>
      <c r="C5" s="146">
        <v>1982</v>
      </c>
      <c r="D5" s="3">
        <v>20</v>
      </c>
      <c r="E5" s="3">
        <v>1</v>
      </c>
      <c r="F5" s="3">
        <v>1</v>
      </c>
      <c r="G5" s="3">
        <v>1</v>
      </c>
      <c r="H5" s="14">
        <f t="shared" si="0"/>
        <v>39640</v>
      </c>
      <c r="I5" s="14">
        <f t="shared" si="1"/>
        <v>1982</v>
      </c>
      <c r="J5" s="14">
        <f t="shared" si="2"/>
        <v>1982</v>
      </c>
      <c r="K5" s="14">
        <f t="shared" si="3"/>
        <v>1982</v>
      </c>
      <c r="L5" s="14">
        <f t="shared" si="4"/>
        <v>45586</v>
      </c>
      <c r="M5" s="3" t="s">
        <v>7276</v>
      </c>
      <c r="N5" s="3" t="s">
        <v>7277</v>
      </c>
      <c r="O5" s="3" t="s">
        <v>5090</v>
      </c>
      <c r="P5" s="3" t="s">
        <v>7278</v>
      </c>
      <c r="Q5" s="3" t="s">
        <v>5092</v>
      </c>
      <c r="R5" s="148" t="s">
        <v>7279</v>
      </c>
      <c r="S5" s="147">
        <v>0.22</v>
      </c>
    </row>
    <row r="6" spans="1:19" x14ac:dyDescent="0.25">
      <c r="A6" s="3" t="s">
        <v>7280</v>
      </c>
      <c r="B6" s="11" t="s">
        <v>5690</v>
      </c>
      <c r="C6" s="146">
        <v>2339</v>
      </c>
      <c r="D6" s="3">
        <v>20</v>
      </c>
      <c r="E6" s="3">
        <v>1</v>
      </c>
      <c r="F6" s="3">
        <v>1</v>
      </c>
      <c r="G6" s="3">
        <v>1</v>
      </c>
      <c r="H6" s="14">
        <f t="shared" si="0"/>
        <v>46780</v>
      </c>
      <c r="I6" s="14">
        <f t="shared" si="1"/>
        <v>2339</v>
      </c>
      <c r="J6" s="14">
        <f t="shared" si="2"/>
        <v>2339</v>
      </c>
      <c r="K6" s="14">
        <f t="shared" si="3"/>
        <v>2339</v>
      </c>
      <c r="L6" s="14">
        <f t="shared" si="4"/>
        <v>53797</v>
      </c>
      <c r="M6" s="3" t="s">
        <v>7281</v>
      </c>
      <c r="N6" s="3" t="s">
        <v>7282</v>
      </c>
      <c r="O6" s="3" t="s">
        <v>5090</v>
      </c>
      <c r="P6" s="3" t="s">
        <v>3021</v>
      </c>
      <c r="Q6" s="3" t="s">
        <v>5092</v>
      </c>
      <c r="R6" s="3" t="s">
        <v>7283</v>
      </c>
      <c r="S6" s="147">
        <v>0.22</v>
      </c>
    </row>
    <row r="7" spans="1:19" x14ac:dyDescent="0.25">
      <c r="A7" s="3" t="s">
        <v>7284</v>
      </c>
      <c r="B7" s="11" t="s">
        <v>5690</v>
      </c>
      <c r="C7" s="146">
        <v>2293</v>
      </c>
      <c r="D7" s="3">
        <v>20</v>
      </c>
      <c r="E7" s="3">
        <v>1</v>
      </c>
      <c r="F7" s="3">
        <v>1</v>
      </c>
      <c r="G7" s="3">
        <v>1</v>
      </c>
      <c r="H7" s="14">
        <f t="shared" si="0"/>
        <v>45860</v>
      </c>
      <c r="I7" s="14">
        <f t="shared" si="1"/>
        <v>2293</v>
      </c>
      <c r="J7" s="14">
        <f t="shared" si="2"/>
        <v>2293</v>
      </c>
      <c r="K7" s="14">
        <f t="shared" si="3"/>
        <v>2293</v>
      </c>
      <c r="L7" s="14">
        <f t="shared" si="4"/>
        <v>52739</v>
      </c>
      <c r="M7" s="3" t="s">
        <v>7285</v>
      </c>
      <c r="N7" s="3" t="s">
        <v>7286</v>
      </c>
      <c r="O7" s="3" t="s">
        <v>5090</v>
      </c>
      <c r="P7" s="3" t="s">
        <v>5322</v>
      </c>
      <c r="Q7" s="3" t="s">
        <v>5092</v>
      </c>
      <c r="R7" s="3" t="s">
        <v>7287</v>
      </c>
      <c r="S7" s="147">
        <v>0.22</v>
      </c>
    </row>
    <row r="8" spans="1:19" x14ac:dyDescent="0.25">
      <c r="A8" s="3" t="s">
        <v>7288</v>
      </c>
      <c r="B8" s="11" t="s">
        <v>5690</v>
      </c>
      <c r="C8" s="146">
        <v>2239</v>
      </c>
      <c r="D8" s="3">
        <v>20</v>
      </c>
      <c r="E8" s="3">
        <v>1</v>
      </c>
      <c r="F8" s="3">
        <v>1</v>
      </c>
      <c r="G8" s="3">
        <v>1</v>
      </c>
      <c r="H8" s="14">
        <f t="shared" si="0"/>
        <v>44780</v>
      </c>
      <c r="I8" s="14">
        <f t="shared" si="1"/>
        <v>2239</v>
      </c>
      <c r="J8" s="14">
        <f t="shared" si="2"/>
        <v>2239</v>
      </c>
      <c r="K8" s="14">
        <f t="shared" si="3"/>
        <v>2239</v>
      </c>
      <c r="L8" s="14">
        <f t="shared" si="4"/>
        <v>51497</v>
      </c>
      <c r="M8" s="3" t="s">
        <v>7289</v>
      </c>
      <c r="N8" s="149" t="s">
        <v>7290</v>
      </c>
      <c r="O8" s="3" t="s">
        <v>5090</v>
      </c>
      <c r="P8" s="3" t="s">
        <v>3106</v>
      </c>
      <c r="Q8" s="3" t="s">
        <v>5092</v>
      </c>
      <c r="R8" s="3" t="s">
        <v>7291</v>
      </c>
      <c r="S8" s="147">
        <v>0.22</v>
      </c>
    </row>
    <row r="9" spans="1:19" ht="18" customHeight="1" x14ac:dyDescent="0.25">
      <c r="A9" s="18"/>
      <c r="B9" s="18"/>
      <c r="C9" s="144"/>
      <c r="D9" s="18"/>
      <c r="E9" s="18"/>
      <c r="F9" s="18"/>
      <c r="G9" s="18"/>
      <c r="H9" s="144">
        <f>SUM(H2:H8)</f>
        <v>270940</v>
      </c>
      <c r="I9" s="144">
        <f>SUM(I2:I8)</f>
        <v>13547</v>
      </c>
      <c r="J9" s="144">
        <f>SUM(J2:J8)</f>
        <v>13547</v>
      </c>
      <c r="K9" s="144">
        <f>SUM(K2:K8)</f>
        <v>13547</v>
      </c>
      <c r="L9" s="144">
        <f>SUM(L2:L8)</f>
        <v>311581</v>
      </c>
      <c r="M9" s="4" t="s">
        <v>7292</v>
      </c>
      <c r="O9" s="19"/>
    </row>
    <row r="10" spans="1:19" x14ac:dyDescent="0.25">
      <c r="M10" s="4" t="s">
        <v>7965</v>
      </c>
    </row>
    <row r="11" spans="1:19" x14ac:dyDescent="0.25">
      <c r="M11" s="4" t="s">
        <v>7966</v>
      </c>
    </row>
    <row r="12" spans="1:19" x14ac:dyDescent="0.25">
      <c r="M12" s="4" t="s">
        <v>7967</v>
      </c>
    </row>
    <row r="13" spans="1:19" x14ac:dyDescent="0.25">
      <c r="M13" s="4" t="s">
        <v>7968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FB9AA-D472-42EB-939F-2036BC4079C0}">
  <dimension ref="A1:U41"/>
  <sheetViews>
    <sheetView topLeftCell="B9" workbookViewId="0">
      <selection activeCell="B2" sqref="B2"/>
    </sheetView>
  </sheetViews>
  <sheetFormatPr defaultRowHeight="15" x14ac:dyDescent="0.25"/>
  <cols>
    <col min="1" max="1" width="77" style="8" customWidth="1"/>
    <col min="2" max="2" width="18.7109375" style="4" customWidth="1"/>
    <col min="3" max="3" width="18.7109375" style="57" customWidth="1"/>
    <col min="4" max="4" width="15.28515625" style="4" customWidth="1"/>
    <col min="5" max="5" width="15.7109375" style="4" customWidth="1"/>
    <col min="6" max="7" width="17.7109375" style="4" customWidth="1"/>
    <col min="8" max="8" width="16.7109375" style="4" customWidth="1"/>
    <col min="9" max="9" width="18.5703125" style="145" customWidth="1"/>
    <col min="10" max="10" width="16.7109375" style="145" customWidth="1"/>
    <col min="11" max="12" width="17.7109375" style="145" customWidth="1"/>
    <col min="13" max="14" width="20" style="145" customWidth="1"/>
    <col min="15" max="15" width="14.85546875" style="4" customWidth="1"/>
    <col min="16" max="16" width="13.42578125" style="4" customWidth="1"/>
    <col min="17" max="17" width="11.7109375" style="4" customWidth="1"/>
    <col min="18" max="18" width="12" style="4" customWidth="1"/>
    <col min="19" max="19" width="12.85546875" style="4" customWidth="1"/>
    <col min="20" max="20" width="15.5703125" style="4" customWidth="1"/>
    <col min="21" max="21" width="12.7109375" style="4" customWidth="1"/>
    <col min="22" max="1029" width="8.7109375" style="4" customWidth="1"/>
    <col min="1030" max="16384" width="9.140625" style="4"/>
  </cols>
  <sheetData>
    <row r="1" spans="1:21" s="8" customFormat="1" ht="60" x14ac:dyDescent="0.25">
      <c r="A1" s="141" t="s">
        <v>0</v>
      </c>
      <c r="B1" s="141" t="s">
        <v>7230</v>
      </c>
      <c r="C1" s="142" t="s">
        <v>7232</v>
      </c>
      <c r="D1" s="141" t="s">
        <v>7299</v>
      </c>
      <c r="E1" s="141" t="s">
        <v>7300</v>
      </c>
      <c r="F1" s="141" t="s">
        <v>5085</v>
      </c>
      <c r="G1" s="141" t="s">
        <v>7301</v>
      </c>
      <c r="H1" s="141" t="s">
        <v>7302</v>
      </c>
      <c r="I1" s="142" t="s">
        <v>7380</v>
      </c>
      <c r="J1" s="142" t="s">
        <v>7381</v>
      </c>
      <c r="K1" s="142" t="s">
        <v>7382</v>
      </c>
      <c r="L1" s="142" t="s">
        <v>7293</v>
      </c>
      <c r="M1" s="142" t="s">
        <v>7383</v>
      </c>
      <c r="N1" s="142" t="s">
        <v>7294</v>
      </c>
      <c r="O1" s="103" t="s">
        <v>7</v>
      </c>
      <c r="P1" s="103" t="s">
        <v>8</v>
      </c>
      <c r="Q1" s="103" t="s">
        <v>9</v>
      </c>
      <c r="R1" s="103" t="s">
        <v>10</v>
      </c>
      <c r="S1" s="103" t="s">
        <v>11</v>
      </c>
      <c r="T1" s="103" t="s">
        <v>12</v>
      </c>
      <c r="U1" s="104" t="s">
        <v>14</v>
      </c>
    </row>
    <row r="2" spans="1:21" x14ac:dyDescent="0.25">
      <c r="A2" s="11" t="s">
        <v>7303</v>
      </c>
      <c r="B2" s="3" t="s">
        <v>7304</v>
      </c>
      <c r="C2" s="143">
        <v>84.4</v>
      </c>
      <c r="D2" s="3">
        <v>80</v>
      </c>
      <c r="E2" s="3">
        <v>1</v>
      </c>
      <c r="F2" s="3">
        <v>1</v>
      </c>
      <c r="G2" s="3">
        <v>1</v>
      </c>
      <c r="H2" s="3"/>
      <c r="I2" s="14">
        <f t="shared" ref="I2:I37" si="0">D2*C2</f>
        <v>6752</v>
      </c>
      <c r="J2" s="14">
        <f>C2*E2</f>
        <v>84.4</v>
      </c>
      <c r="K2" s="14">
        <f>C2*F2</f>
        <v>84.4</v>
      </c>
      <c r="L2" s="14">
        <f>C2*G2</f>
        <v>84.4</v>
      </c>
      <c r="M2" s="14">
        <f>C2*H2</f>
        <v>0</v>
      </c>
      <c r="N2" s="14">
        <f>SUM(I2:M2)</f>
        <v>7005.1999999999989</v>
      </c>
      <c r="O2" s="3" t="s">
        <v>7305</v>
      </c>
      <c r="P2" s="3" t="s">
        <v>7305</v>
      </c>
      <c r="Q2" s="3" t="s">
        <v>7295</v>
      </c>
      <c r="R2" s="3" t="s">
        <v>3106</v>
      </c>
      <c r="S2" s="3" t="s">
        <v>7306</v>
      </c>
      <c r="T2" s="3" t="s">
        <v>7297</v>
      </c>
      <c r="U2" s="3">
        <v>22</v>
      </c>
    </row>
    <row r="3" spans="1:21" x14ac:dyDescent="0.25">
      <c r="A3" s="11" t="s">
        <v>7307</v>
      </c>
      <c r="B3" s="3" t="s">
        <v>7304</v>
      </c>
      <c r="C3" s="143">
        <v>55.2</v>
      </c>
      <c r="D3" s="3">
        <v>80</v>
      </c>
      <c r="E3" s="3">
        <v>1</v>
      </c>
      <c r="F3" s="3">
        <v>1</v>
      </c>
      <c r="G3" s="3">
        <v>1</v>
      </c>
      <c r="H3" s="3"/>
      <c r="I3" s="14">
        <f t="shared" si="0"/>
        <v>4416</v>
      </c>
      <c r="J3" s="14">
        <f t="shared" ref="J3:J37" si="1">C3*E3</f>
        <v>55.2</v>
      </c>
      <c r="K3" s="14">
        <f t="shared" ref="K3:K37" si="2">C3*F3</f>
        <v>55.2</v>
      </c>
      <c r="L3" s="14">
        <f t="shared" ref="L3:L37" si="3">C3*G3</f>
        <v>55.2</v>
      </c>
      <c r="M3" s="14">
        <f t="shared" ref="M3:M37" si="4">C3*H3</f>
        <v>0</v>
      </c>
      <c r="N3" s="14">
        <f t="shared" ref="N3:N37" si="5">SUM(I3:M3)</f>
        <v>4581.5999999999995</v>
      </c>
      <c r="O3" s="3" t="s">
        <v>7308</v>
      </c>
      <c r="P3" s="3" t="s">
        <v>7308</v>
      </c>
      <c r="Q3" s="3" t="s">
        <v>7295</v>
      </c>
      <c r="R3" s="3" t="s">
        <v>3106</v>
      </c>
      <c r="S3" s="3" t="s">
        <v>7306</v>
      </c>
      <c r="T3" s="3" t="s">
        <v>7297</v>
      </c>
      <c r="U3" s="3">
        <v>22</v>
      </c>
    </row>
    <row r="4" spans="1:21" x14ac:dyDescent="0.25">
      <c r="A4" s="11" t="s">
        <v>7309</v>
      </c>
      <c r="B4" s="3" t="s">
        <v>7304</v>
      </c>
      <c r="C4" s="143">
        <v>41.5</v>
      </c>
      <c r="D4" s="3">
        <v>80</v>
      </c>
      <c r="E4" s="3">
        <v>1</v>
      </c>
      <c r="F4" s="3">
        <v>1</v>
      </c>
      <c r="G4" s="3">
        <v>1</v>
      </c>
      <c r="H4" s="3"/>
      <c r="I4" s="14">
        <f t="shared" si="0"/>
        <v>3320</v>
      </c>
      <c r="J4" s="14">
        <f t="shared" si="1"/>
        <v>41.5</v>
      </c>
      <c r="K4" s="14">
        <f t="shared" si="2"/>
        <v>41.5</v>
      </c>
      <c r="L4" s="14">
        <f t="shared" si="3"/>
        <v>41.5</v>
      </c>
      <c r="M4" s="14">
        <f t="shared" si="4"/>
        <v>0</v>
      </c>
      <c r="N4" s="14">
        <f t="shared" si="5"/>
        <v>3444.5</v>
      </c>
      <c r="O4" s="3" t="s">
        <v>7310</v>
      </c>
      <c r="P4" s="3" t="s">
        <v>7310</v>
      </c>
      <c r="Q4" s="3" t="s">
        <v>7295</v>
      </c>
      <c r="R4" s="3" t="s">
        <v>3106</v>
      </c>
      <c r="S4" s="3" t="s">
        <v>7306</v>
      </c>
      <c r="T4" s="3" t="s">
        <v>7297</v>
      </c>
      <c r="U4" s="3">
        <v>22</v>
      </c>
    </row>
    <row r="5" spans="1:21" x14ac:dyDescent="0.25">
      <c r="A5" s="11" t="s">
        <v>7311</v>
      </c>
      <c r="B5" s="3" t="s">
        <v>7304</v>
      </c>
      <c r="C5" s="143">
        <v>68.7</v>
      </c>
      <c r="D5" s="3">
        <v>80</v>
      </c>
      <c r="E5" s="3">
        <v>1</v>
      </c>
      <c r="F5" s="3">
        <v>1</v>
      </c>
      <c r="G5" s="3">
        <v>1</v>
      </c>
      <c r="H5" s="3"/>
      <c r="I5" s="14">
        <f t="shared" si="0"/>
        <v>5496</v>
      </c>
      <c r="J5" s="14">
        <f t="shared" si="1"/>
        <v>68.7</v>
      </c>
      <c r="K5" s="14">
        <f t="shared" si="2"/>
        <v>68.7</v>
      </c>
      <c r="L5" s="14">
        <f t="shared" si="3"/>
        <v>68.7</v>
      </c>
      <c r="M5" s="14">
        <f t="shared" si="4"/>
        <v>0</v>
      </c>
      <c r="N5" s="14">
        <f t="shared" si="5"/>
        <v>5702.0999999999995</v>
      </c>
      <c r="O5" s="3" t="s">
        <v>7312</v>
      </c>
      <c r="P5" s="3" t="s">
        <v>7312</v>
      </c>
      <c r="Q5" s="3" t="s">
        <v>7295</v>
      </c>
      <c r="R5" s="3" t="s">
        <v>3106</v>
      </c>
      <c r="S5" s="3" t="s">
        <v>7306</v>
      </c>
      <c r="T5" s="3" t="s">
        <v>7297</v>
      </c>
      <c r="U5" s="3">
        <v>22</v>
      </c>
    </row>
    <row r="6" spans="1:21" x14ac:dyDescent="0.25">
      <c r="A6" s="11" t="s">
        <v>7313</v>
      </c>
      <c r="B6" s="3" t="s">
        <v>7304</v>
      </c>
      <c r="C6" s="143">
        <v>68.7</v>
      </c>
      <c r="D6" s="3">
        <v>80</v>
      </c>
      <c r="E6" s="3">
        <v>1</v>
      </c>
      <c r="F6" s="3">
        <v>1</v>
      </c>
      <c r="G6" s="3">
        <v>1</v>
      </c>
      <c r="H6" s="3"/>
      <c r="I6" s="14">
        <f t="shared" si="0"/>
        <v>5496</v>
      </c>
      <c r="J6" s="14">
        <f t="shared" si="1"/>
        <v>68.7</v>
      </c>
      <c r="K6" s="14">
        <f t="shared" si="2"/>
        <v>68.7</v>
      </c>
      <c r="L6" s="14">
        <f t="shared" si="3"/>
        <v>68.7</v>
      </c>
      <c r="M6" s="14">
        <f t="shared" si="4"/>
        <v>0</v>
      </c>
      <c r="N6" s="14">
        <f t="shared" si="5"/>
        <v>5702.0999999999995</v>
      </c>
      <c r="O6" s="3" t="s">
        <v>7314</v>
      </c>
      <c r="P6" s="3" t="s">
        <v>7314</v>
      </c>
      <c r="Q6" s="3" t="s">
        <v>7295</v>
      </c>
      <c r="R6" s="3" t="s">
        <v>3106</v>
      </c>
      <c r="S6" s="3" t="s">
        <v>7306</v>
      </c>
      <c r="T6" s="3" t="s">
        <v>7297</v>
      </c>
      <c r="U6" s="3">
        <v>22</v>
      </c>
    </row>
    <row r="7" spans="1:21" x14ac:dyDescent="0.25">
      <c r="A7" s="11" t="s">
        <v>7315</v>
      </c>
      <c r="B7" s="3" t="s">
        <v>7304</v>
      </c>
      <c r="C7" s="143">
        <v>78.2</v>
      </c>
      <c r="D7" s="3">
        <v>80</v>
      </c>
      <c r="E7" s="3">
        <v>1</v>
      </c>
      <c r="F7" s="3">
        <v>1</v>
      </c>
      <c r="G7" s="3">
        <v>1</v>
      </c>
      <c r="H7" s="3"/>
      <c r="I7" s="14">
        <f t="shared" si="0"/>
        <v>6256</v>
      </c>
      <c r="J7" s="14">
        <f t="shared" si="1"/>
        <v>78.2</v>
      </c>
      <c r="K7" s="14">
        <f t="shared" si="2"/>
        <v>78.2</v>
      </c>
      <c r="L7" s="14">
        <f t="shared" si="3"/>
        <v>78.2</v>
      </c>
      <c r="M7" s="14">
        <f t="shared" si="4"/>
        <v>0</v>
      </c>
      <c r="N7" s="14">
        <f t="shared" si="5"/>
        <v>6490.5999999999995</v>
      </c>
      <c r="O7" s="3" t="s">
        <v>7316</v>
      </c>
      <c r="P7" s="3" t="s">
        <v>7316</v>
      </c>
      <c r="Q7" s="3" t="s">
        <v>7295</v>
      </c>
      <c r="R7" s="3" t="s">
        <v>3106</v>
      </c>
      <c r="S7" s="3" t="s">
        <v>7306</v>
      </c>
      <c r="T7" s="3" t="s">
        <v>7297</v>
      </c>
      <c r="U7" s="3">
        <v>22</v>
      </c>
    </row>
    <row r="8" spans="1:21" x14ac:dyDescent="0.25">
      <c r="A8" s="11" t="s">
        <v>7317</v>
      </c>
      <c r="B8" s="3" t="s">
        <v>7304</v>
      </c>
      <c r="C8" s="143">
        <v>68.400000000000006</v>
      </c>
      <c r="D8" s="3">
        <v>80</v>
      </c>
      <c r="E8" s="3">
        <v>1</v>
      </c>
      <c r="F8" s="3">
        <v>1</v>
      </c>
      <c r="G8" s="3">
        <v>1</v>
      </c>
      <c r="H8" s="3"/>
      <c r="I8" s="14">
        <f t="shared" si="0"/>
        <v>5472</v>
      </c>
      <c r="J8" s="14">
        <f t="shared" si="1"/>
        <v>68.400000000000006</v>
      </c>
      <c r="K8" s="14">
        <f t="shared" si="2"/>
        <v>68.400000000000006</v>
      </c>
      <c r="L8" s="14">
        <f t="shared" si="3"/>
        <v>68.400000000000006</v>
      </c>
      <c r="M8" s="14">
        <f t="shared" si="4"/>
        <v>0</v>
      </c>
      <c r="N8" s="14">
        <f t="shared" si="5"/>
        <v>5677.1999999999989</v>
      </c>
      <c r="O8" s="3" t="s">
        <v>7318</v>
      </c>
      <c r="P8" s="3" t="s">
        <v>7318</v>
      </c>
      <c r="Q8" s="3" t="s">
        <v>7295</v>
      </c>
      <c r="R8" s="3" t="s">
        <v>3106</v>
      </c>
      <c r="S8" s="3" t="s">
        <v>7306</v>
      </c>
      <c r="T8" s="3" t="s">
        <v>7297</v>
      </c>
      <c r="U8" s="3">
        <v>22</v>
      </c>
    </row>
    <row r="9" spans="1:21" x14ac:dyDescent="0.25">
      <c r="A9" s="11" t="s">
        <v>7319</v>
      </c>
      <c r="B9" s="3" t="s">
        <v>7304</v>
      </c>
      <c r="C9" s="143">
        <v>68.400000000000006</v>
      </c>
      <c r="D9" s="3">
        <v>80</v>
      </c>
      <c r="E9" s="3">
        <v>1</v>
      </c>
      <c r="F9" s="3">
        <v>1</v>
      </c>
      <c r="G9" s="3">
        <v>1</v>
      </c>
      <c r="H9" s="3"/>
      <c r="I9" s="14">
        <f t="shared" si="0"/>
        <v>5472</v>
      </c>
      <c r="J9" s="14">
        <f t="shared" si="1"/>
        <v>68.400000000000006</v>
      </c>
      <c r="K9" s="14">
        <f t="shared" si="2"/>
        <v>68.400000000000006</v>
      </c>
      <c r="L9" s="14">
        <f t="shared" si="3"/>
        <v>68.400000000000006</v>
      </c>
      <c r="M9" s="14">
        <f t="shared" si="4"/>
        <v>0</v>
      </c>
      <c r="N9" s="14">
        <f t="shared" si="5"/>
        <v>5677.1999999999989</v>
      </c>
      <c r="O9" s="3" t="s">
        <v>7320</v>
      </c>
      <c r="P9" s="3" t="s">
        <v>7320</v>
      </c>
      <c r="Q9" s="3" t="s">
        <v>7295</v>
      </c>
      <c r="R9" s="3" t="s">
        <v>3106</v>
      </c>
      <c r="S9" s="3" t="s">
        <v>7306</v>
      </c>
      <c r="T9" s="3" t="s">
        <v>7297</v>
      </c>
      <c r="U9" s="3">
        <v>22</v>
      </c>
    </row>
    <row r="10" spans="1:21" x14ac:dyDescent="0.25">
      <c r="A10" s="11" t="s">
        <v>7321</v>
      </c>
      <c r="B10" s="3" t="s">
        <v>7304</v>
      </c>
      <c r="C10" s="143">
        <v>183.9</v>
      </c>
      <c r="D10" s="3">
        <v>40</v>
      </c>
      <c r="E10" s="3">
        <v>1</v>
      </c>
      <c r="F10" s="3">
        <v>1</v>
      </c>
      <c r="G10" s="3">
        <v>1</v>
      </c>
      <c r="H10" s="3">
        <v>4</v>
      </c>
      <c r="I10" s="14">
        <f t="shared" si="0"/>
        <v>7356</v>
      </c>
      <c r="J10" s="14">
        <f t="shared" si="1"/>
        <v>183.9</v>
      </c>
      <c r="K10" s="14">
        <f t="shared" si="2"/>
        <v>183.9</v>
      </c>
      <c r="L10" s="14">
        <f t="shared" si="3"/>
        <v>183.9</v>
      </c>
      <c r="M10" s="14">
        <f t="shared" si="4"/>
        <v>735.6</v>
      </c>
      <c r="N10" s="14">
        <f t="shared" si="5"/>
        <v>8643.2999999999993</v>
      </c>
      <c r="O10" s="3" t="s">
        <v>7322</v>
      </c>
      <c r="P10" s="3" t="s">
        <v>7322</v>
      </c>
      <c r="Q10" s="3" t="s">
        <v>7295</v>
      </c>
      <c r="R10" s="3" t="s">
        <v>3106</v>
      </c>
      <c r="S10" s="3" t="s">
        <v>7306</v>
      </c>
      <c r="T10" s="3" t="s">
        <v>7297</v>
      </c>
      <c r="U10" s="3">
        <v>22</v>
      </c>
    </row>
    <row r="11" spans="1:21" x14ac:dyDescent="0.25">
      <c r="A11" s="11" t="s">
        <v>7323</v>
      </c>
      <c r="B11" s="3" t="s">
        <v>7304</v>
      </c>
      <c r="C11" s="143">
        <v>183.9</v>
      </c>
      <c r="D11" s="3">
        <v>40</v>
      </c>
      <c r="E11" s="3">
        <v>1</v>
      </c>
      <c r="F11" s="3">
        <v>1</v>
      </c>
      <c r="G11" s="3">
        <v>1</v>
      </c>
      <c r="H11" s="3">
        <v>4</v>
      </c>
      <c r="I11" s="14">
        <f t="shared" si="0"/>
        <v>7356</v>
      </c>
      <c r="J11" s="14">
        <f t="shared" si="1"/>
        <v>183.9</v>
      </c>
      <c r="K11" s="14">
        <f t="shared" si="2"/>
        <v>183.9</v>
      </c>
      <c r="L11" s="14">
        <f t="shared" si="3"/>
        <v>183.9</v>
      </c>
      <c r="M11" s="14">
        <f t="shared" si="4"/>
        <v>735.6</v>
      </c>
      <c r="N11" s="14">
        <f t="shared" si="5"/>
        <v>8643.2999999999993</v>
      </c>
      <c r="O11" s="3" t="s">
        <v>7324</v>
      </c>
      <c r="P11" s="3" t="s">
        <v>7324</v>
      </c>
      <c r="Q11" s="3" t="s">
        <v>7295</v>
      </c>
      <c r="R11" s="3" t="s">
        <v>3106</v>
      </c>
      <c r="S11" s="3" t="s">
        <v>7306</v>
      </c>
      <c r="T11" s="3" t="s">
        <v>7297</v>
      </c>
      <c r="U11" s="3">
        <v>22</v>
      </c>
    </row>
    <row r="12" spans="1:21" x14ac:dyDescent="0.25">
      <c r="A12" s="11" t="s">
        <v>7325</v>
      </c>
      <c r="B12" s="3" t="s">
        <v>7304</v>
      </c>
      <c r="C12" s="143">
        <v>128.5</v>
      </c>
      <c r="D12" s="3">
        <v>40</v>
      </c>
      <c r="E12" s="3">
        <v>1</v>
      </c>
      <c r="F12" s="3">
        <v>1</v>
      </c>
      <c r="G12" s="3">
        <v>1</v>
      </c>
      <c r="H12" s="3">
        <v>4</v>
      </c>
      <c r="I12" s="14">
        <f t="shared" si="0"/>
        <v>5140</v>
      </c>
      <c r="J12" s="14">
        <f t="shared" si="1"/>
        <v>128.5</v>
      </c>
      <c r="K12" s="14">
        <f t="shared" si="2"/>
        <v>128.5</v>
      </c>
      <c r="L12" s="14">
        <f t="shared" si="3"/>
        <v>128.5</v>
      </c>
      <c r="M12" s="14">
        <f t="shared" si="4"/>
        <v>514</v>
      </c>
      <c r="N12" s="14">
        <f t="shared" si="5"/>
        <v>6039.5</v>
      </c>
      <c r="O12" s="3" t="s">
        <v>7326</v>
      </c>
      <c r="P12" s="3" t="s">
        <v>7326</v>
      </c>
      <c r="Q12" s="3" t="s">
        <v>7295</v>
      </c>
      <c r="R12" s="3" t="s">
        <v>3106</v>
      </c>
      <c r="S12" s="3" t="s">
        <v>7306</v>
      </c>
      <c r="T12" s="3" t="s">
        <v>7297</v>
      </c>
      <c r="U12" s="3">
        <v>22</v>
      </c>
    </row>
    <row r="13" spans="1:21" ht="30" x14ac:dyDescent="0.25">
      <c r="A13" s="11" t="s">
        <v>7327</v>
      </c>
      <c r="B13" s="3" t="s">
        <v>7304</v>
      </c>
      <c r="C13" s="143">
        <v>145.19999999999999</v>
      </c>
      <c r="D13" s="3">
        <v>40</v>
      </c>
      <c r="E13" s="3">
        <v>1</v>
      </c>
      <c r="F13" s="3">
        <v>1</v>
      </c>
      <c r="G13" s="3">
        <v>1</v>
      </c>
      <c r="H13" s="3">
        <v>4</v>
      </c>
      <c r="I13" s="14">
        <f t="shared" si="0"/>
        <v>5808</v>
      </c>
      <c r="J13" s="14">
        <f t="shared" si="1"/>
        <v>145.19999999999999</v>
      </c>
      <c r="K13" s="14">
        <f t="shared" si="2"/>
        <v>145.19999999999999</v>
      </c>
      <c r="L13" s="14">
        <f t="shared" si="3"/>
        <v>145.19999999999999</v>
      </c>
      <c r="M13" s="14">
        <f t="shared" si="4"/>
        <v>580.79999999999995</v>
      </c>
      <c r="N13" s="14">
        <f t="shared" si="5"/>
        <v>6824.4</v>
      </c>
      <c r="O13" s="3" t="s">
        <v>7328</v>
      </c>
      <c r="P13" s="3" t="s">
        <v>7328</v>
      </c>
      <c r="Q13" s="3" t="s">
        <v>7295</v>
      </c>
      <c r="R13" s="3" t="s">
        <v>3106</v>
      </c>
      <c r="S13" s="3" t="s">
        <v>7306</v>
      </c>
      <c r="T13" s="3" t="s">
        <v>7297</v>
      </c>
      <c r="U13" s="3">
        <v>22</v>
      </c>
    </row>
    <row r="14" spans="1:21" x14ac:dyDescent="0.25">
      <c r="A14" s="11" t="s">
        <v>7329</v>
      </c>
      <c r="B14" s="3" t="s">
        <v>7304</v>
      </c>
      <c r="C14" s="143">
        <v>144.30000000000001</v>
      </c>
      <c r="D14" s="3">
        <v>40</v>
      </c>
      <c r="E14" s="3">
        <v>1</v>
      </c>
      <c r="F14" s="3">
        <v>1</v>
      </c>
      <c r="G14" s="3">
        <v>1</v>
      </c>
      <c r="H14" s="3">
        <v>4</v>
      </c>
      <c r="I14" s="14">
        <f t="shared" si="0"/>
        <v>5772</v>
      </c>
      <c r="J14" s="14">
        <f t="shared" si="1"/>
        <v>144.30000000000001</v>
      </c>
      <c r="K14" s="14">
        <f t="shared" si="2"/>
        <v>144.30000000000001</v>
      </c>
      <c r="L14" s="14">
        <f t="shared" si="3"/>
        <v>144.30000000000001</v>
      </c>
      <c r="M14" s="14">
        <f t="shared" si="4"/>
        <v>577.20000000000005</v>
      </c>
      <c r="N14" s="14">
        <f t="shared" si="5"/>
        <v>6782.1</v>
      </c>
      <c r="O14" s="3" t="s">
        <v>7330</v>
      </c>
      <c r="P14" s="3" t="s">
        <v>7330</v>
      </c>
      <c r="Q14" s="3" t="s">
        <v>7295</v>
      </c>
      <c r="R14" s="3" t="s">
        <v>3106</v>
      </c>
      <c r="S14" s="3" t="s">
        <v>7306</v>
      </c>
      <c r="T14" s="3" t="s">
        <v>7297</v>
      </c>
      <c r="U14" s="3">
        <v>22</v>
      </c>
    </row>
    <row r="15" spans="1:21" ht="30" x14ac:dyDescent="0.25">
      <c r="A15" s="11" t="s">
        <v>7331</v>
      </c>
      <c r="B15" s="3" t="s">
        <v>7304</v>
      </c>
      <c r="C15" s="143">
        <v>145.19999999999999</v>
      </c>
      <c r="D15" s="3">
        <v>40</v>
      </c>
      <c r="E15" s="3">
        <v>1</v>
      </c>
      <c r="F15" s="3">
        <v>1</v>
      </c>
      <c r="G15" s="3">
        <v>1</v>
      </c>
      <c r="H15" s="3">
        <v>4</v>
      </c>
      <c r="I15" s="14">
        <f t="shared" si="0"/>
        <v>5808</v>
      </c>
      <c r="J15" s="14">
        <f t="shared" si="1"/>
        <v>145.19999999999999</v>
      </c>
      <c r="K15" s="14">
        <f t="shared" si="2"/>
        <v>145.19999999999999</v>
      </c>
      <c r="L15" s="14">
        <f t="shared" si="3"/>
        <v>145.19999999999999</v>
      </c>
      <c r="M15" s="14">
        <f t="shared" si="4"/>
        <v>580.79999999999995</v>
      </c>
      <c r="N15" s="14">
        <f t="shared" si="5"/>
        <v>6824.4</v>
      </c>
      <c r="O15" s="3" t="s">
        <v>7332</v>
      </c>
      <c r="P15" s="3" t="s">
        <v>7332</v>
      </c>
      <c r="Q15" s="3" t="s">
        <v>7295</v>
      </c>
      <c r="R15" s="3" t="s">
        <v>3106</v>
      </c>
      <c r="S15" s="3" t="s">
        <v>7306</v>
      </c>
      <c r="T15" s="3" t="s">
        <v>7297</v>
      </c>
      <c r="U15" s="3">
        <v>22</v>
      </c>
    </row>
    <row r="16" spans="1:21" x14ac:dyDescent="0.25">
      <c r="A16" s="11" t="s">
        <v>7333</v>
      </c>
      <c r="B16" s="3" t="s">
        <v>7304</v>
      </c>
      <c r="C16" s="143">
        <v>194.5</v>
      </c>
      <c r="D16" s="3">
        <v>40</v>
      </c>
      <c r="E16" s="3">
        <v>1</v>
      </c>
      <c r="F16" s="3">
        <v>1</v>
      </c>
      <c r="G16" s="3">
        <v>1</v>
      </c>
      <c r="H16" s="3">
        <v>4</v>
      </c>
      <c r="I16" s="14">
        <f t="shared" si="0"/>
        <v>7780</v>
      </c>
      <c r="J16" s="14">
        <f t="shared" si="1"/>
        <v>194.5</v>
      </c>
      <c r="K16" s="14">
        <f t="shared" si="2"/>
        <v>194.5</v>
      </c>
      <c r="L16" s="14">
        <f t="shared" si="3"/>
        <v>194.5</v>
      </c>
      <c r="M16" s="14">
        <f t="shared" si="4"/>
        <v>778</v>
      </c>
      <c r="N16" s="14">
        <f t="shared" si="5"/>
        <v>9141.5</v>
      </c>
      <c r="O16" s="3" t="s">
        <v>7334</v>
      </c>
      <c r="P16" s="3" t="s">
        <v>7334</v>
      </c>
      <c r="Q16" s="3" t="s">
        <v>7295</v>
      </c>
      <c r="R16" s="3" t="s">
        <v>3106</v>
      </c>
      <c r="S16" s="3" t="s">
        <v>7306</v>
      </c>
      <c r="T16" s="3" t="s">
        <v>7297</v>
      </c>
      <c r="U16" s="3">
        <v>22</v>
      </c>
    </row>
    <row r="17" spans="1:21" ht="30" x14ac:dyDescent="0.25">
      <c r="A17" s="11" t="s">
        <v>7335</v>
      </c>
      <c r="B17" s="3" t="s">
        <v>7304</v>
      </c>
      <c r="C17" s="143">
        <v>158.5</v>
      </c>
      <c r="D17" s="3">
        <v>40</v>
      </c>
      <c r="E17" s="3">
        <v>1</v>
      </c>
      <c r="F17" s="3">
        <v>1</v>
      </c>
      <c r="G17" s="3">
        <v>1</v>
      </c>
      <c r="H17" s="3">
        <v>4</v>
      </c>
      <c r="I17" s="14">
        <f t="shared" si="0"/>
        <v>6340</v>
      </c>
      <c r="J17" s="14">
        <f t="shared" si="1"/>
        <v>158.5</v>
      </c>
      <c r="K17" s="14">
        <f t="shared" si="2"/>
        <v>158.5</v>
      </c>
      <c r="L17" s="14">
        <f t="shared" si="3"/>
        <v>158.5</v>
      </c>
      <c r="M17" s="14">
        <f t="shared" si="4"/>
        <v>634</v>
      </c>
      <c r="N17" s="14">
        <f t="shared" si="5"/>
        <v>7449.5</v>
      </c>
      <c r="O17" s="3" t="s">
        <v>7336</v>
      </c>
      <c r="P17" s="3" t="s">
        <v>7336</v>
      </c>
      <c r="Q17" s="3" t="s">
        <v>7295</v>
      </c>
      <c r="R17" s="3" t="s">
        <v>3106</v>
      </c>
      <c r="S17" s="3" t="s">
        <v>7306</v>
      </c>
      <c r="T17" s="3" t="s">
        <v>7297</v>
      </c>
      <c r="U17" s="3">
        <v>22</v>
      </c>
    </row>
    <row r="18" spans="1:21" x14ac:dyDescent="0.25">
      <c r="A18" s="11" t="s">
        <v>7337</v>
      </c>
      <c r="B18" s="3" t="s">
        <v>7304</v>
      </c>
      <c r="C18" s="143">
        <v>193.4</v>
      </c>
      <c r="D18" s="3">
        <v>40</v>
      </c>
      <c r="E18" s="3">
        <v>1</v>
      </c>
      <c r="F18" s="3">
        <v>1</v>
      </c>
      <c r="G18" s="3">
        <v>1</v>
      </c>
      <c r="H18" s="3">
        <v>4</v>
      </c>
      <c r="I18" s="14">
        <f t="shared" si="0"/>
        <v>7736</v>
      </c>
      <c r="J18" s="14">
        <f t="shared" si="1"/>
        <v>193.4</v>
      </c>
      <c r="K18" s="14">
        <f t="shared" si="2"/>
        <v>193.4</v>
      </c>
      <c r="L18" s="14">
        <f t="shared" si="3"/>
        <v>193.4</v>
      </c>
      <c r="M18" s="14">
        <f t="shared" si="4"/>
        <v>773.6</v>
      </c>
      <c r="N18" s="14">
        <f t="shared" si="5"/>
        <v>9089.7999999999993</v>
      </c>
      <c r="O18" s="3" t="s">
        <v>7338</v>
      </c>
      <c r="P18" s="3" t="s">
        <v>7338</v>
      </c>
      <c r="Q18" s="3" t="s">
        <v>7295</v>
      </c>
      <c r="R18" s="3" t="s">
        <v>3106</v>
      </c>
      <c r="S18" s="3" t="s">
        <v>7306</v>
      </c>
      <c r="T18" s="3" t="s">
        <v>7297</v>
      </c>
      <c r="U18" s="3">
        <v>22</v>
      </c>
    </row>
    <row r="19" spans="1:21" x14ac:dyDescent="0.25">
      <c r="A19" s="11" t="s">
        <v>7339</v>
      </c>
      <c r="B19" s="3" t="s">
        <v>7304</v>
      </c>
      <c r="C19" s="143">
        <v>193.4</v>
      </c>
      <c r="D19" s="3">
        <v>40</v>
      </c>
      <c r="E19" s="3">
        <v>1</v>
      </c>
      <c r="F19" s="3">
        <v>1</v>
      </c>
      <c r="G19" s="3">
        <v>1</v>
      </c>
      <c r="H19" s="3">
        <v>4</v>
      </c>
      <c r="I19" s="14">
        <f t="shared" si="0"/>
        <v>7736</v>
      </c>
      <c r="J19" s="14">
        <f t="shared" si="1"/>
        <v>193.4</v>
      </c>
      <c r="K19" s="14">
        <f t="shared" si="2"/>
        <v>193.4</v>
      </c>
      <c r="L19" s="14">
        <f t="shared" si="3"/>
        <v>193.4</v>
      </c>
      <c r="M19" s="14">
        <f t="shared" si="4"/>
        <v>773.6</v>
      </c>
      <c r="N19" s="14">
        <f t="shared" si="5"/>
        <v>9089.7999999999993</v>
      </c>
      <c r="O19" s="3" t="s">
        <v>7340</v>
      </c>
      <c r="P19" s="3" t="s">
        <v>7340</v>
      </c>
      <c r="Q19" s="3" t="s">
        <v>7295</v>
      </c>
      <c r="R19" s="3" t="s">
        <v>3106</v>
      </c>
      <c r="S19" s="3" t="s">
        <v>7306</v>
      </c>
      <c r="T19" s="3" t="s">
        <v>7297</v>
      </c>
      <c r="U19" s="3">
        <v>22</v>
      </c>
    </row>
    <row r="20" spans="1:21" x14ac:dyDescent="0.25">
      <c r="A20" s="11" t="s">
        <v>7341</v>
      </c>
      <c r="B20" s="3" t="s">
        <v>7304</v>
      </c>
      <c r="C20" s="143">
        <v>66.3</v>
      </c>
      <c r="D20" s="3">
        <v>40</v>
      </c>
      <c r="E20" s="3">
        <v>1</v>
      </c>
      <c r="F20" s="3">
        <v>1</v>
      </c>
      <c r="G20" s="3">
        <v>1</v>
      </c>
      <c r="H20" s="3">
        <v>4</v>
      </c>
      <c r="I20" s="14">
        <f t="shared" si="0"/>
        <v>2652</v>
      </c>
      <c r="J20" s="14">
        <f t="shared" si="1"/>
        <v>66.3</v>
      </c>
      <c r="K20" s="14">
        <f t="shared" si="2"/>
        <v>66.3</v>
      </c>
      <c r="L20" s="14">
        <f t="shared" si="3"/>
        <v>66.3</v>
      </c>
      <c r="M20" s="14">
        <f t="shared" si="4"/>
        <v>265.2</v>
      </c>
      <c r="N20" s="14">
        <f t="shared" si="5"/>
        <v>3116.1000000000004</v>
      </c>
      <c r="O20" s="3" t="s">
        <v>7342</v>
      </c>
      <c r="P20" s="3" t="s">
        <v>7342</v>
      </c>
      <c r="Q20" s="3" t="s">
        <v>7295</v>
      </c>
      <c r="R20" s="3" t="s">
        <v>2333</v>
      </c>
      <c r="S20" s="3" t="s">
        <v>7343</v>
      </c>
      <c r="T20" s="3" t="s">
        <v>7297</v>
      </c>
      <c r="U20" s="3">
        <v>22</v>
      </c>
    </row>
    <row r="21" spans="1:21" x14ac:dyDescent="0.25">
      <c r="A21" s="11" t="s">
        <v>7344</v>
      </c>
      <c r="B21" s="3" t="s">
        <v>7304</v>
      </c>
      <c r="C21" s="143">
        <v>62.9</v>
      </c>
      <c r="D21" s="3">
        <v>40</v>
      </c>
      <c r="E21" s="3">
        <v>1</v>
      </c>
      <c r="F21" s="3">
        <v>1</v>
      </c>
      <c r="G21" s="3">
        <v>1</v>
      </c>
      <c r="H21" s="3">
        <v>4</v>
      </c>
      <c r="I21" s="14">
        <f t="shared" si="0"/>
        <v>2516</v>
      </c>
      <c r="J21" s="14">
        <f t="shared" si="1"/>
        <v>62.9</v>
      </c>
      <c r="K21" s="14">
        <f t="shared" si="2"/>
        <v>62.9</v>
      </c>
      <c r="L21" s="14">
        <f t="shared" si="3"/>
        <v>62.9</v>
      </c>
      <c r="M21" s="14">
        <f t="shared" si="4"/>
        <v>251.6</v>
      </c>
      <c r="N21" s="14">
        <f t="shared" si="5"/>
        <v>2956.3</v>
      </c>
      <c r="O21" s="3" t="s">
        <v>7345</v>
      </c>
      <c r="P21" s="3" t="s">
        <v>7345</v>
      </c>
      <c r="Q21" s="3" t="s">
        <v>7295</v>
      </c>
      <c r="R21" s="3" t="s">
        <v>2333</v>
      </c>
      <c r="S21" s="3" t="s">
        <v>7343</v>
      </c>
      <c r="T21" s="3" t="s">
        <v>7297</v>
      </c>
      <c r="U21" s="3">
        <v>22</v>
      </c>
    </row>
    <row r="22" spans="1:21" x14ac:dyDescent="0.25">
      <c r="A22" s="11" t="s">
        <v>7346</v>
      </c>
      <c r="B22" s="3" t="s">
        <v>7304</v>
      </c>
      <c r="C22" s="143">
        <v>75.099999999999994</v>
      </c>
      <c r="D22" s="3">
        <v>80</v>
      </c>
      <c r="E22" s="3">
        <v>1</v>
      </c>
      <c r="F22" s="3">
        <v>2</v>
      </c>
      <c r="G22" s="3">
        <v>1</v>
      </c>
      <c r="H22" s="3">
        <v>11</v>
      </c>
      <c r="I22" s="14">
        <f t="shared" si="0"/>
        <v>6008</v>
      </c>
      <c r="J22" s="14">
        <f t="shared" si="1"/>
        <v>75.099999999999994</v>
      </c>
      <c r="K22" s="14">
        <f t="shared" si="2"/>
        <v>150.19999999999999</v>
      </c>
      <c r="L22" s="14">
        <f t="shared" si="3"/>
        <v>75.099999999999994</v>
      </c>
      <c r="M22" s="14">
        <f t="shared" si="4"/>
        <v>826.09999999999991</v>
      </c>
      <c r="N22" s="14">
        <f t="shared" si="5"/>
        <v>7134.5</v>
      </c>
      <c r="O22" s="3" t="s">
        <v>7347</v>
      </c>
      <c r="P22" s="3" t="s">
        <v>7347</v>
      </c>
      <c r="Q22" s="3" t="s">
        <v>7295</v>
      </c>
      <c r="R22" s="3" t="s">
        <v>3106</v>
      </c>
      <c r="S22" s="3" t="s">
        <v>7306</v>
      </c>
      <c r="T22" s="3" t="s">
        <v>7297</v>
      </c>
      <c r="U22" s="3">
        <v>22</v>
      </c>
    </row>
    <row r="23" spans="1:21" x14ac:dyDescent="0.25">
      <c r="A23" s="11" t="s">
        <v>7348</v>
      </c>
      <c r="B23" s="3" t="s">
        <v>7304</v>
      </c>
      <c r="C23" s="143">
        <v>75.099999999999994</v>
      </c>
      <c r="D23" s="3">
        <v>80</v>
      </c>
      <c r="E23" s="3">
        <v>1</v>
      </c>
      <c r="F23" s="3">
        <v>2</v>
      </c>
      <c r="G23" s="3">
        <v>1</v>
      </c>
      <c r="H23" s="3">
        <v>11</v>
      </c>
      <c r="I23" s="14">
        <f t="shared" si="0"/>
        <v>6008</v>
      </c>
      <c r="J23" s="14">
        <f t="shared" si="1"/>
        <v>75.099999999999994</v>
      </c>
      <c r="K23" s="14">
        <f t="shared" si="2"/>
        <v>150.19999999999999</v>
      </c>
      <c r="L23" s="14">
        <f t="shared" si="3"/>
        <v>75.099999999999994</v>
      </c>
      <c r="M23" s="14">
        <f t="shared" si="4"/>
        <v>826.09999999999991</v>
      </c>
      <c r="N23" s="14">
        <f t="shared" si="5"/>
        <v>7134.5</v>
      </c>
      <c r="O23" s="3" t="s">
        <v>7349</v>
      </c>
      <c r="P23" s="3" t="s">
        <v>7349</v>
      </c>
      <c r="Q23" s="3" t="s">
        <v>7295</v>
      </c>
      <c r="R23" s="3" t="s">
        <v>3106</v>
      </c>
      <c r="S23" s="3" t="s">
        <v>7306</v>
      </c>
      <c r="T23" s="3" t="s">
        <v>7297</v>
      </c>
      <c r="U23" s="3">
        <v>22</v>
      </c>
    </row>
    <row r="24" spans="1:21" x14ac:dyDescent="0.25">
      <c r="A24" s="11" t="s">
        <v>7350</v>
      </c>
      <c r="B24" s="3" t="s">
        <v>7304</v>
      </c>
      <c r="C24" s="143">
        <v>122.6</v>
      </c>
      <c r="D24" s="3">
        <v>40</v>
      </c>
      <c r="E24" s="3">
        <v>1</v>
      </c>
      <c r="F24" s="3">
        <v>1</v>
      </c>
      <c r="G24" s="3">
        <v>1</v>
      </c>
      <c r="H24" s="3"/>
      <c r="I24" s="14">
        <f t="shared" si="0"/>
        <v>4904</v>
      </c>
      <c r="J24" s="14">
        <f t="shared" si="1"/>
        <v>122.6</v>
      </c>
      <c r="K24" s="14">
        <f t="shared" si="2"/>
        <v>122.6</v>
      </c>
      <c r="L24" s="14">
        <f t="shared" si="3"/>
        <v>122.6</v>
      </c>
      <c r="M24" s="14">
        <f t="shared" si="4"/>
        <v>0</v>
      </c>
      <c r="N24" s="14">
        <f t="shared" si="5"/>
        <v>5271.8000000000011</v>
      </c>
      <c r="O24" s="3" t="s">
        <v>7351</v>
      </c>
      <c r="P24" s="3" t="s">
        <v>7351</v>
      </c>
      <c r="Q24" s="3" t="s">
        <v>7295</v>
      </c>
      <c r="R24" s="3" t="s">
        <v>384</v>
      </c>
      <c r="S24" s="3" t="s">
        <v>7298</v>
      </c>
      <c r="T24" s="3" t="s">
        <v>7297</v>
      </c>
      <c r="U24" s="3">
        <v>22</v>
      </c>
    </row>
    <row r="25" spans="1:21" ht="30" x14ac:dyDescent="0.25">
      <c r="A25" s="11" t="s">
        <v>7352</v>
      </c>
      <c r="B25" s="3" t="s">
        <v>7304</v>
      </c>
      <c r="C25" s="143">
        <v>1179</v>
      </c>
      <c r="D25" s="3">
        <v>40</v>
      </c>
      <c r="E25" s="3">
        <v>1</v>
      </c>
      <c r="F25" s="3">
        <v>1</v>
      </c>
      <c r="G25" s="3">
        <v>1</v>
      </c>
      <c r="H25" s="3"/>
      <c r="I25" s="14">
        <f t="shared" si="0"/>
        <v>47160</v>
      </c>
      <c r="J25" s="14">
        <f t="shared" si="1"/>
        <v>1179</v>
      </c>
      <c r="K25" s="14">
        <f t="shared" si="2"/>
        <v>1179</v>
      </c>
      <c r="L25" s="14">
        <f t="shared" si="3"/>
        <v>1179</v>
      </c>
      <c r="M25" s="14">
        <f t="shared" si="4"/>
        <v>0</v>
      </c>
      <c r="N25" s="14">
        <f t="shared" si="5"/>
        <v>50697</v>
      </c>
      <c r="O25" s="3" t="s">
        <v>7353</v>
      </c>
      <c r="P25" s="3" t="s">
        <v>7353</v>
      </c>
      <c r="Q25" s="3" t="s">
        <v>7295</v>
      </c>
      <c r="R25" s="3" t="s">
        <v>384</v>
      </c>
      <c r="S25" s="3" t="s">
        <v>7298</v>
      </c>
      <c r="T25" s="3" t="s">
        <v>7297</v>
      </c>
      <c r="U25" s="3">
        <v>22</v>
      </c>
    </row>
    <row r="26" spans="1:21" x14ac:dyDescent="0.25">
      <c r="A26" s="11" t="s">
        <v>7354</v>
      </c>
      <c r="B26" s="3" t="s">
        <v>7304</v>
      </c>
      <c r="C26" s="143">
        <v>128.80000000000001</v>
      </c>
      <c r="D26" s="3">
        <v>40</v>
      </c>
      <c r="E26" s="3">
        <v>1</v>
      </c>
      <c r="F26" s="3">
        <v>1</v>
      </c>
      <c r="G26" s="3">
        <v>1</v>
      </c>
      <c r="H26" s="3"/>
      <c r="I26" s="14">
        <f t="shared" si="0"/>
        <v>5152</v>
      </c>
      <c r="J26" s="14">
        <f t="shared" si="1"/>
        <v>128.80000000000001</v>
      </c>
      <c r="K26" s="14">
        <f t="shared" si="2"/>
        <v>128.80000000000001</v>
      </c>
      <c r="L26" s="14">
        <f t="shared" si="3"/>
        <v>128.80000000000001</v>
      </c>
      <c r="M26" s="14">
        <f t="shared" si="4"/>
        <v>0</v>
      </c>
      <c r="N26" s="14">
        <f t="shared" si="5"/>
        <v>5538.4000000000005</v>
      </c>
      <c r="O26" s="3" t="s">
        <v>7355</v>
      </c>
      <c r="P26" s="3" t="s">
        <v>7355</v>
      </c>
      <c r="Q26" s="3" t="s">
        <v>7295</v>
      </c>
      <c r="R26" s="3" t="s">
        <v>384</v>
      </c>
      <c r="S26" s="3" t="s">
        <v>7298</v>
      </c>
      <c r="T26" s="3" t="s">
        <v>7297</v>
      </c>
      <c r="U26" s="3">
        <v>22</v>
      </c>
    </row>
    <row r="27" spans="1:21" x14ac:dyDescent="0.25">
      <c r="A27" s="11" t="s">
        <v>7356</v>
      </c>
      <c r="B27" s="3" t="s">
        <v>7304</v>
      </c>
      <c r="C27" s="143">
        <v>108.3</v>
      </c>
      <c r="D27" s="3">
        <v>40</v>
      </c>
      <c r="E27" s="3">
        <v>1</v>
      </c>
      <c r="F27" s="3">
        <v>1</v>
      </c>
      <c r="G27" s="3">
        <v>1</v>
      </c>
      <c r="H27" s="3"/>
      <c r="I27" s="14">
        <f t="shared" si="0"/>
        <v>4332</v>
      </c>
      <c r="J27" s="14">
        <f t="shared" si="1"/>
        <v>108.3</v>
      </c>
      <c r="K27" s="14">
        <f t="shared" si="2"/>
        <v>108.3</v>
      </c>
      <c r="L27" s="14">
        <f t="shared" si="3"/>
        <v>108.3</v>
      </c>
      <c r="M27" s="14">
        <f t="shared" si="4"/>
        <v>0</v>
      </c>
      <c r="N27" s="14">
        <f t="shared" si="5"/>
        <v>4656.9000000000005</v>
      </c>
      <c r="O27" s="3" t="s">
        <v>7357</v>
      </c>
      <c r="P27" s="3" t="s">
        <v>7357</v>
      </c>
      <c r="Q27" s="3" t="s">
        <v>7295</v>
      </c>
      <c r="R27" s="3" t="s">
        <v>56</v>
      </c>
      <c r="S27" s="3" t="s">
        <v>7358</v>
      </c>
      <c r="T27" s="3" t="s">
        <v>7297</v>
      </c>
      <c r="U27" s="3">
        <v>22</v>
      </c>
    </row>
    <row r="28" spans="1:21" x14ac:dyDescent="0.25">
      <c r="A28" s="11" t="s">
        <v>7359</v>
      </c>
      <c r="B28" s="3" t="s">
        <v>7304</v>
      </c>
      <c r="C28" s="143">
        <v>194</v>
      </c>
      <c r="D28" s="3">
        <v>40</v>
      </c>
      <c r="E28" s="3">
        <v>1</v>
      </c>
      <c r="F28" s="3">
        <v>1</v>
      </c>
      <c r="G28" s="3">
        <v>1</v>
      </c>
      <c r="H28" s="3"/>
      <c r="I28" s="14">
        <f t="shared" si="0"/>
        <v>7760</v>
      </c>
      <c r="J28" s="14">
        <f t="shared" si="1"/>
        <v>194</v>
      </c>
      <c r="K28" s="14">
        <f t="shared" si="2"/>
        <v>194</v>
      </c>
      <c r="L28" s="14">
        <f t="shared" si="3"/>
        <v>194</v>
      </c>
      <c r="M28" s="14">
        <f t="shared" si="4"/>
        <v>0</v>
      </c>
      <c r="N28" s="14">
        <f t="shared" si="5"/>
        <v>8342</v>
      </c>
      <c r="O28" s="3" t="s">
        <v>7360</v>
      </c>
      <c r="P28" s="3" t="s">
        <v>7360</v>
      </c>
      <c r="Q28" s="3" t="s">
        <v>7295</v>
      </c>
      <c r="R28" s="3" t="s">
        <v>949</v>
      </c>
      <c r="S28" s="3" t="s">
        <v>7296</v>
      </c>
      <c r="T28" s="3" t="s">
        <v>7297</v>
      </c>
      <c r="U28" s="3">
        <v>22</v>
      </c>
    </row>
    <row r="29" spans="1:21" x14ac:dyDescent="0.25">
      <c r="A29" s="11" t="s">
        <v>7361</v>
      </c>
      <c r="B29" s="3" t="s">
        <v>7304</v>
      </c>
      <c r="C29" s="143">
        <v>204.8</v>
      </c>
      <c r="D29" s="3">
        <v>40</v>
      </c>
      <c r="E29" s="3">
        <v>1</v>
      </c>
      <c r="F29" s="3">
        <v>1</v>
      </c>
      <c r="G29" s="3">
        <v>1</v>
      </c>
      <c r="H29" s="3"/>
      <c r="I29" s="14">
        <f t="shared" si="0"/>
        <v>8192</v>
      </c>
      <c r="J29" s="14">
        <f t="shared" si="1"/>
        <v>204.8</v>
      </c>
      <c r="K29" s="14">
        <f t="shared" si="2"/>
        <v>204.8</v>
      </c>
      <c r="L29" s="14">
        <f t="shared" si="3"/>
        <v>204.8</v>
      </c>
      <c r="M29" s="14">
        <f t="shared" si="4"/>
        <v>0</v>
      </c>
      <c r="N29" s="14">
        <f t="shared" si="5"/>
        <v>8806.3999999999978</v>
      </c>
      <c r="O29" s="3" t="s">
        <v>7362</v>
      </c>
      <c r="P29" s="3" t="s">
        <v>7362</v>
      </c>
      <c r="Q29" s="3" t="s">
        <v>7295</v>
      </c>
      <c r="R29" s="3" t="s">
        <v>949</v>
      </c>
      <c r="S29" s="3" t="s">
        <v>7296</v>
      </c>
      <c r="T29" s="3" t="s">
        <v>7297</v>
      </c>
      <c r="U29" s="3">
        <v>22</v>
      </c>
    </row>
    <row r="30" spans="1:21" x14ac:dyDescent="0.25">
      <c r="A30" s="11" t="s">
        <v>7363</v>
      </c>
      <c r="B30" s="3" t="s">
        <v>7304</v>
      </c>
      <c r="C30" s="143">
        <v>160.9</v>
      </c>
      <c r="D30" s="3">
        <v>40</v>
      </c>
      <c r="E30" s="3">
        <v>1</v>
      </c>
      <c r="F30" s="3">
        <v>1</v>
      </c>
      <c r="G30" s="3">
        <v>1</v>
      </c>
      <c r="H30" s="3"/>
      <c r="I30" s="14">
        <f t="shared" si="0"/>
        <v>6436</v>
      </c>
      <c r="J30" s="14">
        <f t="shared" si="1"/>
        <v>160.9</v>
      </c>
      <c r="K30" s="14">
        <f t="shared" si="2"/>
        <v>160.9</v>
      </c>
      <c r="L30" s="14">
        <f t="shared" si="3"/>
        <v>160.9</v>
      </c>
      <c r="M30" s="14">
        <f t="shared" si="4"/>
        <v>0</v>
      </c>
      <c r="N30" s="14">
        <f t="shared" si="5"/>
        <v>6918.6999999999989</v>
      </c>
      <c r="O30" s="3" t="s">
        <v>7364</v>
      </c>
      <c r="P30" s="3" t="s">
        <v>7364</v>
      </c>
      <c r="Q30" s="3" t="s">
        <v>7295</v>
      </c>
      <c r="R30" s="3" t="s">
        <v>949</v>
      </c>
      <c r="S30" s="3" t="s">
        <v>7296</v>
      </c>
      <c r="T30" s="3" t="s">
        <v>7297</v>
      </c>
      <c r="U30" s="3">
        <v>22</v>
      </c>
    </row>
    <row r="31" spans="1:21" x14ac:dyDescent="0.25">
      <c r="A31" s="11" t="s">
        <v>7365</v>
      </c>
      <c r="B31" s="3" t="s">
        <v>7304</v>
      </c>
      <c r="C31" s="143">
        <v>159.6</v>
      </c>
      <c r="D31" s="3">
        <v>40</v>
      </c>
      <c r="E31" s="3">
        <v>1</v>
      </c>
      <c r="F31" s="3">
        <v>1</v>
      </c>
      <c r="G31" s="3">
        <v>1</v>
      </c>
      <c r="H31" s="3"/>
      <c r="I31" s="14">
        <f t="shared" si="0"/>
        <v>6384</v>
      </c>
      <c r="J31" s="14">
        <f t="shared" si="1"/>
        <v>159.6</v>
      </c>
      <c r="K31" s="14">
        <f t="shared" si="2"/>
        <v>159.6</v>
      </c>
      <c r="L31" s="14">
        <f t="shared" si="3"/>
        <v>159.6</v>
      </c>
      <c r="M31" s="14">
        <f t="shared" si="4"/>
        <v>0</v>
      </c>
      <c r="N31" s="14">
        <f t="shared" si="5"/>
        <v>6862.8000000000011</v>
      </c>
      <c r="O31" s="3" t="s">
        <v>7366</v>
      </c>
      <c r="P31" s="3" t="s">
        <v>7366</v>
      </c>
      <c r="Q31" s="3" t="s">
        <v>7295</v>
      </c>
      <c r="R31" s="3" t="s">
        <v>949</v>
      </c>
      <c r="S31" s="3" t="s">
        <v>7296</v>
      </c>
      <c r="T31" s="3" t="s">
        <v>7297</v>
      </c>
      <c r="U31" s="3">
        <v>22</v>
      </c>
    </row>
    <row r="32" spans="1:21" x14ac:dyDescent="0.25">
      <c r="A32" s="11" t="s">
        <v>7367</v>
      </c>
      <c r="B32" s="3" t="s">
        <v>7304</v>
      </c>
      <c r="C32" s="143">
        <v>500.2</v>
      </c>
      <c r="D32" s="3">
        <v>40</v>
      </c>
      <c r="E32" s="3">
        <v>1</v>
      </c>
      <c r="F32" s="3">
        <v>1</v>
      </c>
      <c r="G32" s="3">
        <v>1</v>
      </c>
      <c r="H32" s="3"/>
      <c r="I32" s="14">
        <f t="shared" si="0"/>
        <v>20008</v>
      </c>
      <c r="J32" s="14">
        <f t="shared" si="1"/>
        <v>500.2</v>
      </c>
      <c r="K32" s="14">
        <f t="shared" si="2"/>
        <v>500.2</v>
      </c>
      <c r="L32" s="14">
        <f t="shared" si="3"/>
        <v>500.2</v>
      </c>
      <c r="M32" s="14">
        <f t="shared" si="4"/>
        <v>0</v>
      </c>
      <c r="N32" s="14">
        <f t="shared" si="5"/>
        <v>21508.600000000002</v>
      </c>
      <c r="O32" s="3" t="s">
        <v>7368</v>
      </c>
      <c r="P32" s="3" t="s">
        <v>7368</v>
      </c>
      <c r="Q32" s="3" t="s">
        <v>7295</v>
      </c>
      <c r="R32" s="3" t="s">
        <v>3106</v>
      </c>
      <c r="S32" s="3" t="s">
        <v>7306</v>
      </c>
      <c r="T32" s="3" t="s">
        <v>7297</v>
      </c>
      <c r="U32" s="3">
        <v>22</v>
      </c>
    </row>
    <row r="33" spans="1:21" x14ac:dyDescent="0.25">
      <c r="A33" s="11" t="s">
        <v>7369</v>
      </c>
      <c r="B33" s="3" t="s">
        <v>7304</v>
      </c>
      <c r="C33" s="143">
        <v>98.3</v>
      </c>
      <c r="D33" s="3">
        <v>40</v>
      </c>
      <c r="E33" s="3">
        <v>1</v>
      </c>
      <c r="F33" s="3">
        <v>1</v>
      </c>
      <c r="G33" s="3">
        <v>1</v>
      </c>
      <c r="H33" s="3">
        <v>4</v>
      </c>
      <c r="I33" s="14">
        <f t="shared" si="0"/>
        <v>3932</v>
      </c>
      <c r="J33" s="14">
        <f t="shared" si="1"/>
        <v>98.3</v>
      </c>
      <c r="K33" s="14">
        <f t="shared" si="2"/>
        <v>98.3</v>
      </c>
      <c r="L33" s="14">
        <f t="shared" si="3"/>
        <v>98.3</v>
      </c>
      <c r="M33" s="14">
        <f t="shared" si="4"/>
        <v>393.2</v>
      </c>
      <c r="N33" s="14">
        <f t="shared" si="5"/>
        <v>4620.1000000000004</v>
      </c>
      <c r="O33" s="3" t="s">
        <v>7370</v>
      </c>
      <c r="P33" s="3" t="s">
        <v>7370</v>
      </c>
      <c r="Q33" s="3" t="s">
        <v>7295</v>
      </c>
      <c r="R33" s="3" t="s">
        <v>3106</v>
      </c>
      <c r="S33" s="3" t="s">
        <v>7306</v>
      </c>
      <c r="T33" s="3" t="s">
        <v>7297</v>
      </c>
      <c r="U33" s="3">
        <v>22</v>
      </c>
    </row>
    <row r="34" spans="1:21" x14ac:dyDescent="0.25">
      <c r="A34" s="11" t="s">
        <v>7371</v>
      </c>
      <c r="B34" s="3" t="s">
        <v>7304</v>
      </c>
      <c r="C34" s="143">
        <v>98.3</v>
      </c>
      <c r="D34" s="3">
        <v>40</v>
      </c>
      <c r="E34" s="3">
        <v>1</v>
      </c>
      <c r="F34" s="3">
        <v>1</v>
      </c>
      <c r="G34" s="3">
        <v>1</v>
      </c>
      <c r="H34" s="3">
        <v>4</v>
      </c>
      <c r="I34" s="14">
        <f t="shared" si="0"/>
        <v>3932</v>
      </c>
      <c r="J34" s="14">
        <f t="shared" si="1"/>
        <v>98.3</v>
      </c>
      <c r="K34" s="14">
        <f t="shared" si="2"/>
        <v>98.3</v>
      </c>
      <c r="L34" s="14">
        <f t="shared" si="3"/>
        <v>98.3</v>
      </c>
      <c r="M34" s="14">
        <f t="shared" si="4"/>
        <v>393.2</v>
      </c>
      <c r="N34" s="14">
        <f t="shared" si="5"/>
        <v>4620.1000000000004</v>
      </c>
      <c r="O34" s="3" t="s">
        <v>7372</v>
      </c>
      <c r="P34" s="3" t="s">
        <v>7372</v>
      </c>
      <c r="Q34" s="3" t="s">
        <v>7295</v>
      </c>
      <c r="R34" s="3" t="s">
        <v>3106</v>
      </c>
      <c r="S34" s="3" t="s">
        <v>7306</v>
      </c>
      <c r="T34" s="3" t="s">
        <v>7297</v>
      </c>
      <c r="U34" s="3">
        <v>22</v>
      </c>
    </row>
    <row r="35" spans="1:21" x14ac:dyDescent="0.25">
      <c r="A35" s="11" t="s">
        <v>7373</v>
      </c>
      <c r="B35" s="3" t="s">
        <v>7304</v>
      </c>
      <c r="C35" s="143">
        <v>80.900000000000006</v>
      </c>
      <c r="D35" s="3">
        <v>40</v>
      </c>
      <c r="E35" s="3">
        <v>1</v>
      </c>
      <c r="F35" s="3">
        <v>1</v>
      </c>
      <c r="G35" s="3">
        <v>1</v>
      </c>
      <c r="H35" s="3">
        <v>4</v>
      </c>
      <c r="I35" s="14">
        <f t="shared" si="0"/>
        <v>3236</v>
      </c>
      <c r="J35" s="14">
        <f t="shared" si="1"/>
        <v>80.900000000000006</v>
      </c>
      <c r="K35" s="14">
        <f t="shared" si="2"/>
        <v>80.900000000000006</v>
      </c>
      <c r="L35" s="14">
        <f t="shared" si="3"/>
        <v>80.900000000000006</v>
      </c>
      <c r="M35" s="14">
        <f t="shared" si="4"/>
        <v>323.60000000000002</v>
      </c>
      <c r="N35" s="14">
        <f t="shared" si="5"/>
        <v>3802.3</v>
      </c>
      <c r="O35" s="3" t="s">
        <v>7374</v>
      </c>
      <c r="P35" s="3" t="s">
        <v>7374</v>
      </c>
      <c r="Q35" s="3" t="s">
        <v>7295</v>
      </c>
      <c r="R35" s="3" t="s">
        <v>3142</v>
      </c>
      <c r="S35" s="3" t="s">
        <v>7375</v>
      </c>
      <c r="T35" s="3" t="s">
        <v>7297</v>
      </c>
      <c r="U35" s="3">
        <v>22</v>
      </c>
    </row>
    <row r="36" spans="1:21" x14ac:dyDescent="0.25">
      <c r="A36" s="11" t="s">
        <v>7376</v>
      </c>
      <c r="B36" s="3" t="s">
        <v>7304</v>
      </c>
      <c r="C36" s="143">
        <v>80.900000000000006</v>
      </c>
      <c r="D36" s="3">
        <v>40</v>
      </c>
      <c r="E36" s="3">
        <v>1</v>
      </c>
      <c r="F36" s="3">
        <v>1</v>
      </c>
      <c r="G36" s="3">
        <v>1</v>
      </c>
      <c r="H36" s="3">
        <v>4</v>
      </c>
      <c r="I36" s="14">
        <f t="shared" si="0"/>
        <v>3236</v>
      </c>
      <c r="J36" s="14">
        <f t="shared" si="1"/>
        <v>80.900000000000006</v>
      </c>
      <c r="K36" s="14">
        <f t="shared" si="2"/>
        <v>80.900000000000006</v>
      </c>
      <c r="L36" s="14">
        <f t="shared" si="3"/>
        <v>80.900000000000006</v>
      </c>
      <c r="M36" s="14">
        <f t="shared" si="4"/>
        <v>323.60000000000002</v>
      </c>
      <c r="N36" s="14">
        <f t="shared" si="5"/>
        <v>3802.3</v>
      </c>
      <c r="O36" s="3" t="s">
        <v>7377</v>
      </c>
      <c r="P36" s="3" t="s">
        <v>7377</v>
      </c>
      <c r="Q36" s="3" t="s">
        <v>7295</v>
      </c>
      <c r="R36" s="3" t="s">
        <v>3142</v>
      </c>
      <c r="S36" s="3" t="s">
        <v>7375</v>
      </c>
      <c r="T36" s="3" t="s">
        <v>7297</v>
      </c>
      <c r="U36" s="3">
        <v>22</v>
      </c>
    </row>
    <row r="37" spans="1:21" x14ac:dyDescent="0.25">
      <c r="A37" s="11" t="s">
        <v>7378</v>
      </c>
      <c r="B37" s="3" t="s">
        <v>7304</v>
      </c>
      <c r="C37" s="143">
        <v>80.900000000000006</v>
      </c>
      <c r="D37" s="3">
        <v>40</v>
      </c>
      <c r="E37" s="3">
        <v>1</v>
      </c>
      <c r="F37" s="3">
        <v>1</v>
      </c>
      <c r="G37" s="3">
        <v>1</v>
      </c>
      <c r="H37" s="3">
        <v>4</v>
      </c>
      <c r="I37" s="14">
        <f t="shared" si="0"/>
        <v>3236</v>
      </c>
      <c r="J37" s="14">
        <f t="shared" si="1"/>
        <v>80.900000000000006</v>
      </c>
      <c r="K37" s="14">
        <f t="shared" si="2"/>
        <v>80.900000000000006</v>
      </c>
      <c r="L37" s="14">
        <f t="shared" si="3"/>
        <v>80.900000000000006</v>
      </c>
      <c r="M37" s="14">
        <f t="shared" si="4"/>
        <v>323.60000000000002</v>
      </c>
      <c r="N37" s="14">
        <f t="shared" si="5"/>
        <v>3802.3</v>
      </c>
      <c r="O37" s="3" t="s">
        <v>7379</v>
      </c>
      <c r="P37" s="3" t="s">
        <v>7379</v>
      </c>
      <c r="Q37" s="3" t="s">
        <v>7295</v>
      </c>
      <c r="R37" s="3" t="s">
        <v>3142</v>
      </c>
      <c r="S37" s="3" t="s">
        <v>7375</v>
      </c>
      <c r="T37" s="3" t="s">
        <v>7297</v>
      </c>
      <c r="U37" s="3">
        <v>22</v>
      </c>
    </row>
    <row r="38" spans="1:21" x14ac:dyDescent="0.25">
      <c r="A38" s="65"/>
      <c r="B38" s="18"/>
      <c r="C38" s="54"/>
      <c r="D38" s="18"/>
      <c r="E38" s="18"/>
      <c r="F38" s="18"/>
      <c r="G38" s="18"/>
      <c r="H38" s="18"/>
      <c r="I38" s="144">
        <f t="shared" ref="I38:M38" si="6">SUM(I2:I37)</f>
        <v>254596</v>
      </c>
      <c r="J38" s="144">
        <f t="shared" si="6"/>
        <v>5681.2</v>
      </c>
      <c r="K38" s="144">
        <f t="shared" si="6"/>
        <v>5831.4</v>
      </c>
      <c r="L38" s="144">
        <f t="shared" si="6"/>
        <v>5681.2</v>
      </c>
      <c r="M38" s="144">
        <f t="shared" si="6"/>
        <v>10609.400000000003</v>
      </c>
      <c r="N38" s="144">
        <f>SUM(N2:N37)</f>
        <v>282399.1999999999</v>
      </c>
      <c r="O38" s="4" t="s">
        <v>7384</v>
      </c>
      <c r="Q38" s="19"/>
    </row>
    <row r="39" spans="1:21" x14ac:dyDescent="0.25">
      <c r="O39" s="4" t="s">
        <v>7969</v>
      </c>
    </row>
    <row r="40" spans="1:21" x14ac:dyDescent="0.25">
      <c r="O40" s="4" t="s">
        <v>7970</v>
      </c>
    </row>
    <row r="41" spans="1:21" x14ac:dyDescent="0.25">
      <c r="O41" s="4" t="s">
        <v>7971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0266E-EAFC-4BF4-BE05-FF09B8A67E6F}">
  <dimension ref="A1:V270"/>
  <sheetViews>
    <sheetView topLeftCell="B1" workbookViewId="0">
      <pane ySplit="1" topLeftCell="A252" activePane="bottomLeft" state="frozen"/>
      <selection pane="bottomLeft" activeCell="A9" sqref="A9"/>
    </sheetView>
  </sheetViews>
  <sheetFormatPr defaultColWidth="9.140625" defaultRowHeight="15" x14ac:dyDescent="0.25"/>
  <cols>
    <col min="1" max="1" width="59.85546875" style="8" bestFit="1" customWidth="1"/>
    <col min="2" max="2" width="18.28515625" style="8" bestFit="1" customWidth="1"/>
    <col min="3" max="3" width="13.28515625" style="8" bestFit="1" customWidth="1"/>
    <col min="4" max="4" width="9.42578125" style="8" bestFit="1" customWidth="1"/>
    <col min="5" max="5" width="16" style="10" customWidth="1"/>
    <col min="6" max="8" width="15.28515625" style="10" customWidth="1"/>
    <col min="9" max="9" width="10.42578125" style="10" customWidth="1"/>
    <col min="10" max="10" width="17.5703125" style="8" customWidth="1"/>
    <col min="11" max="11" width="12.28515625" style="8" customWidth="1"/>
    <col min="12" max="12" width="32.140625" style="8" customWidth="1"/>
    <col min="13" max="13" width="14.28515625" style="8" customWidth="1"/>
    <col min="14" max="14" width="15.5703125" style="8" customWidth="1"/>
    <col min="15" max="15" width="15.28515625" style="8" customWidth="1"/>
    <col min="16" max="16" width="46" style="8" bestFit="1" customWidth="1"/>
    <col min="17" max="17" width="16.5703125" style="8" customWidth="1"/>
    <col min="18" max="18" width="10.7109375" style="8" customWidth="1"/>
    <col min="19" max="19" width="11.85546875" style="8" bestFit="1" customWidth="1"/>
    <col min="20" max="20" width="14.42578125" style="8" bestFit="1" customWidth="1"/>
    <col min="21" max="21" width="13.7109375" style="8" bestFit="1" customWidth="1"/>
    <col min="22" max="22" width="12.140625" style="10" bestFit="1" customWidth="1"/>
    <col min="23" max="23" width="15" style="8" customWidth="1"/>
    <col min="24" max="16384" width="9.140625" style="8"/>
  </cols>
  <sheetData>
    <row r="1" spans="1:22" ht="72.599999999999994" customHeight="1" x14ac:dyDescent="0.25">
      <c r="A1" s="9" t="s">
        <v>0</v>
      </c>
      <c r="B1" s="9" t="s">
        <v>2769</v>
      </c>
      <c r="C1" s="9" t="s">
        <v>2767</v>
      </c>
      <c r="D1" s="9" t="s">
        <v>13</v>
      </c>
      <c r="E1" s="9" t="s">
        <v>3215</v>
      </c>
      <c r="F1" s="9" t="s">
        <v>5759</v>
      </c>
      <c r="G1" s="9" t="s">
        <v>5760</v>
      </c>
      <c r="H1" s="9" t="s">
        <v>5761</v>
      </c>
      <c r="I1" s="9" t="s">
        <v>6</v>
      </c>
      <c r="J1" s="9" t="s">
        <v>3203</v>
      </c>
      <c r="K1" s="9" t="s">
        <v>3205</v>
      </c>
      <c r="L1" s="9" t="s">
        <v>3206</v>
      </c>
      <c r="M1" s="9" t="s">
        <v>3207</v>
      </c>
      <c r="N1" s="9" t="s">
        <v>3208</v>
      </c>
      <c r="O1" s="9" t="s">
        <v>3209</v>
      </c>
      <c r="P1" s="9" t="s">
        <v>7</v>
      </c>
      <c r="Q1" s="9" t="s">
        <v>8</v>
      </c>
      <c r="R1" s="9" t="s">
        <v>9</v>
      </c>
      <c r="S1" s="9" t="s">
        <v>10</v>
      </c>
      <c r="T1" s="9" t="s">
        <v>11</v>
      </c>
      <c r="U1" s="9" t="s">
        <v>12</v>
      </c>
      <c r="V1" s="9" t="s">
        <v>14</v>
      </c>
    </row>
    <row r="2" spans="1:22" ht="22.5" x14ac:dyDescent="0.25">
      <c r="A2" s="45" t="s">
        <v>15</v>
      </c>
      <c r="B2" s="11" t="s">
        <v>2771</v>
      </c>
      <c r="C2" s="12" t="s">
        <v>2768</v>
      </c>
      <c r="D2" s="42">
        <v>57.377049180327866</v>
      </c>
      <c r="E2" s="12"/>
      <c r="F2" s="12"/>
      <c r="G2" s="12"/>
      <c r="H2" s="12"/>
      <c r="I2" s="12">
        <v>11</v>
      </c>
      <c r="J2" s="43"/>
      <c r="K2" s="43"/>
      <c r="L2" s="43"/>
      <c r="M2" s="43"/>
      <c r="N2" s="43">
        <f t="shared" ref="N2:N65" si="0">D2*I2</f>
        <v>631.14754098360652</v>
      </c>
      <c r="O2" s="43">
        <f t="shared" ref="O2:O65" si="1">SUM(J2:N2)</f>
        <v>631.14754098360652</v>
      </c>
      <c r="P2" s="11" t="s">
        <v>28</v>
      </c>
      <c r="Q2" s="11" t="s">
        <v>5762</v>
      </c>
      <c r="R2" s="11" t="s">
        <v>18</v>
      </c>
      <c r="S2" s="11" t="s">
        <v>19</v>
      </c>
      <c r="T2" s="2" t="s">
        <v>20</v>
      </c>
      <c r="U2" s="11"/>
      <c r="V2" s="67">
        <v>0.22</v>
      </c>
    </row>
    <row r="3" spans="1:22" ht="22.5" x14ac:dyDescent="0.25">
      <c r="A3" s="45" t="s">
        <v>5763</v>
      </c>
      <c r="B3" s="11" t="s">
        <v>2771</v>
      </c>
      <c r="C3" s="12" t="s">
        <v>2768</v>
      </c>
      <c r="D3" s="42">
        <v>28.786885245901633</v>
      </c>
      <c r="E3" s="12"/>
      <c r="F3" s="12"/>
      <c r="G3" s="12"/>
      <c r="H3" s="12"/>
      <c r="I3" s="12">
        <v>3</v>
      </c>
      <c r="J3" s="43"/>
      <c r="K3" s="43"/>
      <c r="L3" s="43"/>
      <c r="M3" s="43"/>
      <c r="N3" s="43">
        <f t="shared" si="0"/>
        <v>86.360655737704903</v>
      </c>
      <c r="O3" s="43">
        <f t="shared" si="1"/>
        <v>86.360655737704903</v>
      </c>
      <c r="P3" s="11" t="s">
        <v>231</v>
      </c>
      <c r="Q3" s="11" t="s">
        <v>5764</v>
      </c>
      <c r="R3" s="11" t="s">
        <v>18</v>
      </c>
      <c r="S3" s="11" t="s">
        <v>86</v>
      </c>
      <c r="T3" s="2" t="s">
        <v>20</v>
      </c>
      <c r="U3" s="11"/>
      <c r="V3" s="67">
        <v>0.22</v>
      </c>
    </row>
    <row r="4" spans="1:22" ht="22.5" x14ac:dyDescent="0.25">
      <c r="A4" s="11" t="s">
        <v>5765</v>
      </c>
      <c r="B4" s="11" t="s">
        <v>2771</v>
      </c>
      <c r="C4" s="12" t="s">
        <v>2768</v>
      </c>
      <c r="D4" s="42">
        <v>82.508196721311478</v>
      </c>
      <c r="E4" s="12">
        <v>40</v>
      </c>
      <c r="F4" s="12">
        <v>1</v>
      </c>
      <c r="G4" s="12">
        <v>2</v>
      </c>
      <c r="H4" s="12">
        <v>1</v>
      </c>
      <c r="I4" s="12"/>
      <c r="J4" s="43">
        <f>D4*E4</f>
        <v>3300.3278688524592</v>
      </c>
      <c r="K4" s="43">
        <f>D4*F4</f>
        <v>82.508196721311478</v>
      </c>
      <c r="L4" s="43">
        <f>D4*G4</f>
        <v>165.01639344262296</v>
      </c>
      <c r="M4" s="43">
        <f>D4*H4</f>
        <v>82.508196721311478</v>
      </c>
      <c r="N4" s="43">
        <f t="shared" si="0"/>
        <v>0</v>
      </c>
      <c r="O4" s="43">
        <f t="shared" si="1"/>
        <v>3630.3606557377047</v>
      </c>
      <c r="P4" s="11" t="s">
        <v>5766</v>
      </c>
      <c r="Q4" s="11" t="s">
        <v>5767</v>
      </c>
      <c r="R4" s="11" t="s">
        <v>18</v>
      </c>
      <c r="S4" s="11" t="s">
        <v>5768</v>
      </c>
      <c r="T4" s="2" t="s">
        <v>20</v>
      </c>
      <c r="U4" s="11"/>
      <c r="V4" s="67">
        <v>0.22</v>
      </c>
    </row>
    <row r="5" spans="1:22" ht="22.5" x14ac:dyDescent="0.25">
      <c r="A5" s="11" t="s">
        <v>5769</v>
      </c>
      <c r="B5" s="11" t="s">
        <v>2771</v>
      </c>
      <c r="C5" s="12" t="s">
        <v>2768</v>
      </c>
      <c r="D5" s="42">
        <v>89.196721311475414</v>
      </c>
      <c r="E5" s="12">
        <v>40</v>
      </c>
      <c r="F5" s="12">
        <v>1</v>
      </c>
      <c r="G5" s="12">
        <v>2</v>
      </c>
      <c r="H5" s="12">
        <v>1</v>
      </c>
      <c r="I5" s="12">
        <v>13</v>
      </c>
      <c r="J5" s="43">
        <f>D5*E5</f>
        <v>3567.8688524590166</v>
      </c>
      <c r="K5" s="43">
        <f>D5*F5</f>
        <v>89.196721311475414</v>
      </c>
      <c r="L5" s="43">
        <f>D5*G5</f>
        <v>178.39344262295083</v>
      </c>
      <c r="M5" s="43">
        <f>D5*H5</f>
        <v>89.196721311475414</v>
      </c>
      <c r="N5" s="43">
        <f t="shared" si="0"/>
        <v>1159.5573770491803</v>
      </c>
      <c r="O5" s="43">
        <f t="shared" si="1"/>
        <v>5084.2131147540986</v>
      </c>
      <c r="P5" s="11" t="s">
        <v>5770</v>
      </c>
      <c r="Q5" s="11" t="s">
        <v>5771</v>
      </c>
      <c r="R5" s="11" t="s">
        <v>18</v>
      </c>
      <c r="S5" s="11" t="s">
        <v>5768</v>
      </c>
      <c r="T5" s="2" t="s">
        <v>20</v>
      </c>
      <c r="U5" s="11"/>
      <c r="V5" s="67">
        <v>0.22</v>
      </c>
    </row>
    <row r="6" spans="1:22" ht="22.5" x14ac:dyDescent="0.25">
      <c r="A6" s="11" t="s">
        <v>5772</v>
      </c>
      <c r="B6" s="11" t="s">
        <v>2771</v>
      </c>
      <c r="C6" s="12" t="s">
        <v>2768</v>
      </c>
      <c r="D6" s="42">
        <v>16.327868852459019</v>
      </c>
      <c r="E6" s="12">
        <v>40</v>
      </c>
      <c r="F6" s="12">
        <v>1</v>
      </c>
      <c r="G6" s="12">
        <v>2</v>
      </c>
      <c r="H6" s="12">
        <v>1</v>
      </c>
      <c r="I6" s="12"/>
      <c r="J6" s="43">
        <f>D6*E6</f>
        <v>653.11475409836078</v>
      </c>
      <c r="K6" s="43">
        <f>D6*F6</f>
        <v>16.327868852459019</v>
      </c>
      <c r="L6" s="43">
        <f>D6*G6</f>
        <v>32.655737704918039</v>
      </c>
      <c r="M6" s="43">
        <f>D6*H6</f>
        <v>16.327868852459019</v>
      </c>
      <c r="N6" s="43">
        <f t="shared" si="0"/>
        <v>0</v>
      </c>
      <c r="O6" s="43">
        <f t="shared" si="1"/>
        <v>718.4262295081968</v>
      </c>
      <c r="P6" s="11" t="s">
        <v>165</v>
      </c>
      <c r="Q6" s="11" t="s">
        <v>5773</v>
      </c>
      <c r="R6" s="11" t="s">
        <v>18</v>
      </c>
      <c r="S6" s="11" t="s">
        <v>86</v>
      </c>
      <c r="T6" s="2" t="s">
        <v>20</v>
      </c>
      <c r="U6" s="11"/>
      <c r="V6" s="67">
        <v>0.22</v>
      </c>
    </row>
    <row r="7" spans="1:22" ht="22.5" x14ac:dyDescent="0.25">
      <c r="A7" s="11" t="s">
        <v>5774</v>
      </c>
      <c r="B7" s="11" t="s">
        <v>2771</v>
      </c>
      <c r="C7" s="12" t="s">
        <v>2768</v>
      </c>
      <c r="D7" s="42">
        <v>47</v>
      </c>
      <c r="E7" s="12">
        <v>40</v>
      </c>
      <c r="F7" s="12">
        <v>1</v>
      </c>
      <c r="G7" s="12">
        <v>2</v>
      </c>
      <c r="H7" s="12">
        <v>1</v>
      </c>
      <c r="I7" s="12">
        <v>9</v>
      </c>
      <c r="J7" s="43">
        <f>D7*E7</f>
        <v>1880</v>
      </c>
      <c r="K7" s="43">
        <f>D7*F7</f>
        <v>47</v>
      </c>
      <c r="L7" s="43">
        <f>D7*G7</f>
        <v>94</v>
      </c>
      <c r="M7" s="43">
        <f>D7*H7</f>
        <v>47</v>
      </c>
      <c r="N7" s="43">
        <f t="shared" si="0"/>
        <v>423</v>
      </c>
      <c r="O7" s="43">
        <f t="shared" si="1"/>
        <v>2491</v>
      </c>
      <c r="P7" s="11" t="s">
        <v>5775</v>
      </c>
      <c r="Q7" s="11" t="s">
        <v>5776</v>
      </c>
      <c r="R7" s="11" t="s">
        <v>18</v>
      </c>
      <c r="S7" s="11" t="s">
        <v>265</v>
      </c>
      <c r="T7" s="2" t="s">
        <v>20</v>
      </c>
      <c r="U7" s="11"/>
      <c r="V7" s="67">
        <v>0.22</v>
      </c>
    </row>
    <row r="8" spans="1:22" ht="22.5" x14ac:dyDescent="0.25">
      <c r="A8" s="11" t="s">
        <v>5777</v>
      </c>
      <c r="B8" s="11" t="s">
        <v>2771</v>
      </c>
      <c r="C8" s="12" t="s">
        <v>2768</v>
      </c>
      <c r="D8" s="42">
        <v>24.508196721311471</v>
      </c>
      <c r="E8" s="12">
        <v>40</v>
      </c>
      <c r="F8" s="12">
        <v>1</v>
      </c>
      <c r="G8" s="12">
        <v>2</v>
      </c>
      <c r="H8" s="12">
        <v>1</v>
      </c>
      <c r="I8" s="12">
        <v>2</v>
      </c>
      <c r="J8" s="43">
        <f>D8*E8</f>
        <v>980.32786885245878</v>
      </c>
      <c r="K8" s="43">
        <f>D8*F8</f>
        <v>24.508196721311471</v>
      </c>
      <c r="L8" s="43">
        <f>D8*G8</f>
        <v>49.016393442622942</v>
      </c>
      <c r="M8" s="43">
        <f>D8*H8</f>
        <v>24.508196721311471</v>
      </c>
      <c r="N8" s="43">
        <f t="shared" si="0"/>
        <v>49.016393442622942</v>
      </c>
      <c r="O8" s="43">
        <f t="shared" si="1"/>
        <v>1127.3770491803275</v>
      </c>
      <c r="P8" s="11" t="s">
        <v>5778</v>
      </c>
      <c r="Q8" s="11" t="s">
        <v>5779</v>
      </c>
      <c r="R8" s="11" t="s">
        <v>18</v>
      </c>
      <c r="S8" s="11" t="s">
        <v>669</v>
      </c>
      <c r="T8" s="2" t="s">
        <v>20</v>
      </c>
      <c r="U8" s="11"/>
      <c r="V8" s="67">
        <v>0.22</v>
      </c>
    </row>
    <row r="9" spans="1:22" ht="22.5" x14ac:dyDescent="0.25">
      <c r="A9" s="45" t="s">
        <v>5780</v>
      </c>
      <c r="B9" s="11" t="s">
        <v>2771</v>
      </c>
      <c r="C9" s="12" t="s">
        <v>2768</v>
      </c>
      <c r="D9" s="42">
        <v>11.672131147540984</v>
      </c>
      <c r="E9" s="12"/>
      <c r="F9" s="12"/>
      <c r="G9" s="12"/>
      <c r="H9" s="12"/>
      <c r="I9" s="12">
        <v>10</v>
      </c>
      <c r="J9" s="43"/>
      <c r="K9" s="43"/>
      <c r="L9" s="43"/>
      <c r="M9" s="43"/>
      <c r="N9" s="43">
        <f t="shared" si="0"/>
        <v>116.72131147540983</v>
      </c>
      <c r="O9" s="43">
        <f t="shared" si="1"/>
        <v>116.72131147540983</v>
      </c>
      <c r="P9" s="11" t="s">
        <v>5781</v>
      </c>
      <c r="Q9" s="11" t="s">
        <v>5782</v>
      </c>
      <c r="R9" s="11" t="s">
        <v>18</v>
      </c>
      <c r="S9" s="11" t="s">
        <v>669</v>
      </c>
      <c r="T9" s="2" t="s">
        <v>20</v>
      </c>
      <c r="U9" s="11"/>
      <c r="V9" s="67">
        <v>0.22</v>
      </c>
    </row>
    <row r="10" spans="1:22" ht="22.5" x14ac:dyDescent="0.25">
      <c r="A10" s="45" t="s">
        <v>5783</v>
      </c>
      <c r="B10" s="11" t="s">
        <v>2771</v>
      </c>
      <c r="C10" s="12" t="s">
        <v>2768</v>
      </c>
      <c r="D10" s="42">
        <v>13.295081967213115</v>
      </c>
      <c r="E10" s="12"/>
      <c r="F10" s="12"/>
      <c r="G10" s="12"/>
      <c r="H10" s="12"/>
      <c r="I10" s="12">
        <v>18</v>
      </c>
      <c r="J10" s="43"/>
      <c r="K10" s="43"/>
      <c r="L10" s="43"/>
      <c r="M10" s="43"/>
      <c r="N10" s="43">
        <f t="shared" si="0"/>
        <v>239.31147540983608</v>
      </c>
      <c r="O10" s="43">
        <f t="shared" si="1"/>
        <v>239.31147540983608</v>
      </c>
      <c r="P10" s="11" t="s">
        <v>769</v>
      </c>
      <c r="Q10" s="11" t="s">
        <v>770</v>
      </c>
      <c r="R10" s="11" t="s">
        <v>18</v>
      </c>
      <c r="S10" s="11" t="s">
        <v>669</v>
      </c>
      <c r="T10" s="2" t="s">
        <v>20</v>
      </c>
      <c r="U10" s="11"/>
      <c r="V10" s="67">
        <v>0.22</v>
      </c>
    </row>
    <row r="11" spans="1:22" ht="22.5" x14ac:dyDescent="0.25">
      <c r="A11" s="45" t="s">
        <v>5784</v>
      </c>
      <c r="B11" s="11" t="s">
        <v>2771</v>
      </c>
      <c r="C11" s="12" t="s">
        <v>2768</v>
      </c>
      <c r="D11" s="42">
        <v>13.524590163934427</v>
      </c>
      <c r="E11" s="12"/>
      <c r="F11" s="12"/>
      <c r="G11" s="12"/>
      <c r="H11" s="12"/>
      <c r="I11" s="12">
        <v>4</v>
      </c>
      <c r="J11" s="43"/>
      <c r="K11" s="43"/>
      <c r="L11" s="43"/>
      <c r="M11" s="43"/>
      <c r="N11" s="43">
        <f t="shared" si="0"/>
        <v>54.098360655737707</v>
      </c>
      <c r="O11" s="43">
        <f t="shared" si="1"/>
        <v>54.098360655737707</v>
      </c>
      <c r="P11" s="11" t="s">
        <v>772</v>
      </c>
      <c r="Q11" s="11" t="s">
        <v>773</v>
      </c>
      <c r="R11" s="11" t="s">
        <v>18</v>
      </c>
      <c r="S11" s="11" t="s">
        <v>669</v>
      </c>
      <c r="T11" s="2" t="s">
        <v>20</v>
      </c>
      <c r="U11" s="11"/>
      <c r="V11" s="67">
        <v>0.22</v>
      </c>
    </row>
    <row r="12" spans="1:22" ht="22.5" x14ac:dyDescent="0.25">
      <c r="A12" s="45" t="s">
        <v>5785</v>
      </c>
      <c r="B12" s="11" t="s">
        <v>2771</v>
      </c>
      <c r="C12" s="12" t="s">
        <v>2768</v>
      </c>
      <c r="D12" s="42">
        <v>15.39344262295082</v>
      </c>
      <c r="E12" s="12"/>
      <c r="F12" s="12"/>
      <c r="G12" s="12"/>
      <c r="H12" s="12"/>
      <c r="I12" s="12">
        <v>104</v>
      </c>
      <c r="J12" s="43"/>
      <c r="K12" s="43"/>
      <c r="L12" s="43"/>
      <c r="M12" s="43"/>
      <c r="N12" s="43">
        <f t="shared" si="0"/>
        <v>1600.9180327868853</v>
      </c>
      <c r="O12" s="43">
        <f t="shared" si="1"/>
        <v>1600.9180327868853</v>
      </c>
      <c r="P12" s="11" t="s">
        <v>769</v>
      </c>
      <c r="Q12" s="11" t="s">
        <v>775</v>
      </c>
      <c r="R12" s="11" t="s">
        <v>18</v>
      </c>
      <c r="S12" s="11" t="s">
        <v>669</v>
      </c>
      <c r="T12" s="2" t="s">
        <v>20</v>
      </c>
      <c r="U12" s="11"/>
      <c r="V12" s="67">
        <v>0.22</v>
      </c>
    </row>
    <row r="13" spans="1:22" ht="22.5" x14ac:dyDescent="0.25">
      <c r="A13" s="45" t="s">
        <v>5786</v>
      </c>
      <c r="B13" s="11" t="s">
        <v>2771</v>
      </c>
      <c r="C13" s="12" t="s">
        <v>2768</v>
      </c>
      <c r="D13" s="42">
        <v>22.622950819672138</v>
      </c>
      <c r="E13" s="12"/>
      <c r="F13" s="12"/>
      <c r="G13" s="12"/>
      <c r="H13" s="12"/>
      <c r="I13" s="12">
        <v>12</v>
      </c>
      <c r="J13" s="43"/>
      <c r="K13" s="43"/>
      <c r="L13" s="43"/>
      <c r="M13" s="43"/>
      <c r="N13" s="43">
        <f t="shared" si="0"/>
        <v>271.47540983606564</v>
      </c>
      <c r="O13" s="43">
        <f t="shared" si="1"/>
        <v>271.47540983606564</v>
      </c>
      <c r="P13" s="11" t="s">
        <v>769</v>
      </c>
      <c r="Q13" s="11" t="s">
        <v>5787</v>
      </c>
      <c r="R13" s="11" t="s">
        <v>18</v>
      </c>
      <c r="S13" s="11" t="s">
        <v>669</v>
      </c>
      <c r="T13" s="2" t="s">
        <v>20</v>
      </c>
      <c r="U13" s="11"/>
      <c r="V13" s="67">
        <v>0.22</v>
      </c>
    </row>
    <row r="14" spans="1:22" ht="22.5" x14ac:dyDescent="0.25">
      <c r="A14" s="45" t="s">
        <v>5788</v>
      </c>
      <c r="B14" s="11" t="s">
        <v>2771</v>
      </c>
      <c r="C14" s="12" t="s">
        <v>2768</v>
      </c>
      <c r="D14" s="42">
        <v>24.508196721311474</v>
      </c>
      <c r="E14" s="12"/>
      <c r="F14" s="12"/>
      <c r="G14" s="12"/>
      <c r="H14" s="12"/>
      <c r="I14" s="12">
        <v>13</v>
      </c>
      <c r="J14" s="43"/>
      <c r="K14" s="43"/>
      <c r="L14" s="43"/>
      <c r="M14" s="43"/>
      <c r="N14" s="43">
        <f t="shared" si="0"/>
        <v>318.60655737704917</v>
      </c>
      <c r="O14" s="43">
        <f t="shared" si="1"/>
        <v>318.60655737704917</v>
      </c>
      <c r="P14" s="11" t="s">
        <v>769</v>
      </c>
      <c r="Q14" s="11" t="s">
        <v>785</v>
      </c>
      <c r="R14" s="11" t="s">
        <v>18</v>
      </c>
      <c r="S14" s="11" t="s">
        <v>669</v>
      </c>
      <c r="T14" s="2" t="s">
        <v>20</v>
      </c>
      <c r="U14" s="11"/>
      <c r="V14" s="67">
        <v>0.22</v>
      </c>
    </row>
    <row r="15" spans="1:22" ht="22.5" x14ac:dyDescent="0.25">
      <c r="A15" s="45" t="s">
        <v>5789</v>
      </c>
      <c r="B15" s="11" t="s">
        <v>2771</v>
      </c>
      <c r="C15" s="12" t="s">
        <v>2768</v>
      </c>
      <c r="D15" s="42">
        <v>24.737704918032787</v>
      </c>
      <c r="E15" s="12"/>
      <c r="F15" s="12"/>
      <c r="G15" s="12"/>
      <c r="H15" s="12"/>
      <c r="I15" s="12">
        <v>25</v>
      </c>
      <c r="J15" s="43"/>
      <c r="K15" s="43"/>
      <c r="L15" s="43"/>
      <c r="M15" s="43"/>
      <c r="N15" s="43">
        <f t="shared" si="0"/>
        <v>618.44262295081967</v>
      </c>
      <c r="O15" s="43">
        <f t="shared" si="1"/>
        <v>618.44262295081967</v>
      </c>
      <c r="P15" s="11" t="s">
        <v>772</v>
      </c>
      <c r="Q15" s="11" t="s">
        <v>787</v>
      </c>
      <c r="R15" s="11" t="s">
        <v>18</v>
      </c>
      <c r="S15" s="11" t="s">
        <v>669</v>
      </c>
      <c r="T15" s="2" t="s">
        <v>20</v>
      </c>
      <c r="U15" s="11"/>
      <c r="V15" s="67">
        <v>0.22</v>
      </c>
    </row>
    <row r="16" spans="1:22" ht="22.5" x14ac:dyDescent="0.25">
      <c r="A16" s="45" t="s">
        <v>5790</v>
      </c>
      <c r="B16" s="11" t="s">
        <v>2771</v>
      </c>
      <c r="C16" s="12" t="s">
        <v>2768</v>
      </c>
      <c r="D16" s="42">
        <v>26.590163934426226</v>
      </c>
      <c r="E16" s="12"/>
      <c r="F16" s="12"/>
      <c r="G16" s="12"/>
      <c r="H16" s="12"/>
      <c r="I16" s="12">
        <v>10</v>
      </c>
      <c r="J16" s="43"/>
      <c r="K16" s="43"/>
      <c r="L16" s="43"/>
      <c r="M16" s="43"/>
      <c r="N16" s="43">
        <f t="shared" si="0"/>
        <v>265.90163934426226</v>
      </c>
      <c r="O16" s="43">
        <f t="shared" si="1"/>
        <v>265.90163934426226</v>
      </c>
      <c r="P16" s="11" t="s">
        <v>772</v>
      </c>
      <c r="Q16" s="11" t="s">
        <v>790</v>
      </c>
      <c r="R16" s="11" t="s">
        <v>18</v>
      </c>
      <c r="S16" s="11" t="s">
        <v>669</v>
      </c>
      <c r="T16" s="2" t="s">
        <v>20</v>
      </c>
      <c r="U16" s="11"/>
      <c r="V16" s="67">
        <v>0.22</v>
      </c>
    </row>
    <row r="17" spans="1:22" ht="22.5" x14ac:dyDescent="0.25">
      <c r="A17" s="11" t="s">
        <v>5791</v>
      </c>
      <c r="B17" s="11" t="s">
        <v>2771</v>
      </c>
      <c r="C17" s="12" t="s">
        <v>2768</v>
      </c>
      <c r="D17" s="42">
        <v>61.754098360655739</v>
      </c>
      <c r="E17" s="12">
        <v>40</v>
      </c>
      <c r="F17" s="12">
        <v>1</v>
      </c>
      <c r="G17" s="12">
        <v>2</v>
      </c>
      <c r="H17" s="12">
        <v>1</v>
      </c>
      <c r="I17" s="12"/>
      <c r="J17" s="43">
        <f t="shared" ref="J17:J23" si="2">D17*E17</f>
        <v>2470.1639344262294</v>
      </c>
      <c r="K17" s="43">
        <f t="shared" ref="K17:K23" si="3">D17*F17</f>
        <v>61.754098360655739</v>
      </c>
      <c r="L17" s="43">
        <f t="shared" ref="L17:L23" si="4">D17*G17</f>
        <v>123.50819672131148</v>
      </c>
      <c r="M17" s="43">
        <f t="shared" ref="M17:M23" si="5">D17*H17</f>
        <v>61.754098360655739</v>
      </c>
      <c r="N17" s="43">
        <f t="shared" si="0"/>
        <v>0</v>
      </c>
      <c r="O17" s="43">
        <f t="shared" si="1"/>
        <v>2717.1803278688526</v>
      </c>
      <c r="P17" s="11" t="s">
        <v>5792</v>
      </c>
      <c r="Q17" s="11" t="s">
        <v>5793</v>
      </c>
      <c r="R17" s="11" t="s">
        <v>18</v>
      </c>
      <c r="S17" s="11" t="s">
        <v>669</v>
      </c>
      <c r="T17" s="2" t="s">
        <v>20</v>
      </c>
      <c r="U17" s="11"/>
      <c r="V17" s="67">
        <v>0.22</v>
      </c>
    </row>
    <row r="18" spans="1:22" ht="30" x14ac:dyDescent="0.25">
      <c r="A18" s="11" t="s">
        <v>5794</v>
      </c>
      <c r="B18" s="11" t="s">
        <v>2770</v>
      </c>
      <c r="C18" s="12" t="s">
        <v>2768</v>
      </c>
      <c r="D18" s="42">
        <v>66.3</v>
      </c>
      <c r="E18" s="12">
        <v>40</v>
      </c>
      <c r="F18" s="12">
        <v>1</v>
      </c>
      <c r="G18" s="12">
        <v>2</v>
      </c>
      <c r="H18" s="12">
        <v>1</v>
      </c>
      <c r="I18" s="12"/>
      <c r="J18" s="43">
        <f t="shared" si="2"/>
        <v>2652</v>
      </c>
      <c r="K18" s="43">
        <f t="shared" si="3"/>
        <v>66.3</v>
      </c>
      <c r="L18" s="43">
        <f t="shared" si="4"/>
        <v>132.6</v>
      </c>
      <c r="M18" s="43">
        <f t="shared" si="5"/>
        <v>66.3</v>
      </c>
      <c r="N18" s="43">
        <f t="shared" si="0"/>
        <v>0</v>
      </c>
      <c r="O18" s="43">
        <f t="shared" si="1"/>
        <v>2917.2000000000003</v>
      </c>
      <c r="P18" s="11" t="s">
        <v>6343</v>
      </c>
      <c r="Q18" s="11" t="s">
        <v>5795</v>
      </c>
      <c r="R18" s="11" t="s">
        <v>2773</v>
      </c>
      <c r="S18" s="11" t="s">
        <v>5801</v>
      </c>
      <c r="T18" s="11" t="s">
        <v>6344</v>
      </c>
      <c r="U18" s="80" t="s">
        <v>6345</v>
      </c>
      <c r="V18" s="67">
        <v>0.22</v>
      </c>
    </row>
    <row r="19" spans="1:22" ht="30" x14ac:dyDescent="0.25">
      <c r="A19" s="11" t="s">
        <v>5796</v>
      </c>
      <c r="B19" s="11" t="s">
        <v>2770</v>
      </c>
      <c r="C19" s="12" t="s">
        <v>2768</v>
      </c>
      <c r="D19" s="42">
        <v>82.17</v>
      </c>
      <c r="E19" s="12">
        <v>40</v>
      </c>
      <c r="F19" s="12">
        <v>1</v>
      </c>
      <c r="G19" s="12">
        <v>2</v>
      </c>
      <c r="H19" s="12">
        <v>1</v>
      </c>
      <c r="I19" s="12"/>
      <c r="J19" s="43">
        <f t="shared" si="2"/>
        <v>3286.8</v>
      </c>
      <c r="K19" s="43">
        <f t="shared" si="3"/>
        <v>82.17</v>
      </c>
      <c r="L19" s="43">
        <f t="shared" si="4"/>
        <v>164.34</v>
      </c>
      <c r="M19" s="43">
        <f t="shared" si="5"/>
        <v>82.17</v>
      </c>
      <c r="N19" s="43">
        <f t="shared" si="0"/>
        <v>0</v>
      </c>
      <c r="O19" s="43">
        <f t="shared" si="1"/>
        <v>3615.4800000000005</v>
      </c>
      <c r="P19" s="11" t="s">
        <v>6346</v>
      </c>
      <c r="Q19" s="11" t="s">
        <v>5797</v>
      </c>
      <c r="R19" s="11" t="s">
        <v>2773</v>
      </c>
      <c r="S19" s="11" t="s">
        <v>5801</v>
      </c>
      <c r="T19" s="11" t="s">
        <v>6347</v>
      </c>
      <c r="U19" s="80" t="s">
        <v>6348</v>
      </c>
      <c r="V19" s="67">
        <v>0.22</v>
      </c>
    </row>
    <row r="20" spans="1:22" ht="22.5" x14ac:dyDescent="0.25">
      <c r="A20" s="11" t="s">
        <v>5798</v>
      </c>
      <c r="B20" s="11" t="s">
        <v>2771</v>
      </c>
      <c r="C20" s="12" t="s">
        <v>2768</v>
      </c>
      <c r="D20" s="42">
        <v>57.16393442622951</v>
      </c>
      <c r="E20" s="12">
        <v>40</v>
      </c>
      <c r="F20" s="12">
        <v>1</v>
      </c>
      <c r="G20" s="12">
        <v>2</v>
      </c>
      <c r="H20" s="12">
        <v>1</v>
      </c>
      <c r="I20" s="12"/>
      <c r="J20" s="43">
        <f t="shared" si="2"/>
        <v>2286.5573770491806</v>
      </c>
      <c r="K20" s="43">
        <f t="shared" si="3"/>
        <v>57.16393442622951</v>
      </c>
      <c r="L20" s="43">
        <f t="shared" si="4"/>
        <v>114.32786885245902</v>
      </c>
      <c r="M20" s="43">
        <f t="shared" si="5"/>
        <v>57.16393442622951</v>
      </c>
      <c r="N20" s="43">
        <f t="shared" si="0"/>
        <v>0</v>
      </c>
      <c r="O20" s="43">
        <f t="shared" si="1"/>
        <v>2515.2131147540986</v>
      </c>
      <c r="P20" s="11" t="s">
        <v>5799</v>
      </c>
      <c r="Q20" s="11" t="s">
        <v>5800</v>
      </c>
      <c r="R20" s="11" t="s">
        <v>18</v>
      </c>
      <c r="S20" s="11" t="s">
        <v>5801</v>
      </c>
      <c r="T20" s="2" t="s">
        <v>20</v>
      </c>
      <c r="U20" s="11"/>
      <c r="V20" s="67">
        <v>0.22</v>
      </c>
    </row>
    <row r="21" spans="1:22" ht="22.5" x14ac:dyDescent="0.25">
      <c r="A21" s="11" t="s">
        <v>5802</v>
      </c>
      <c r="B21" s="11" t="s">
        <v>2771</v>
      </c>
      <c r="C21" s="12" t="s">
        <v>2768</v>
      </c>
      <c r="D21" s="42">
        <v>55.295081967213108</v>
      </c>
      <c r="E21" s="12">
        <v>40</v>
      </c>
      <c r="F21" s="12">
        <v>1</v>
      </c>
      <c r="G21" s="12">
        <v>2</v>
      </c>
      <c r="H21" s="12">
        <v>1</v>
      </c>
      <c r="I21" s="12"/>
      <c r="J21" s="43">
        <f t="shared" si="2"/>
        <v>2211.8032786885242</v>
      </c>
      <c r="K21" s="43">
        <f t="shared" si="3"/>
        <v>55.295081967213108</v>
      </c>
      <c r="L21" s="43">
        <f t="shared" si="4"/>
        <v>110.59016393442622</v>
      </c>
      <c r="M21" s="43">
        <f t="shared" si="5"/>
        <v>55.295081967213108</v>
      </c>
      <c r="N21" s="43">
        <f t="shared" si="0"/>
        <v>0</v>
      </c>
      <c r="O21" s="43">
        <f t="shared" si="1"/>
        <v>2432.9836065573768</v>
      </c>
      <c r="P21" s="11" t="s">
        <v>5803</v>
      </c>
      <c r="Q21" s="11" t="s">
        <v>5804</v>
      </c>
      <c r="R21" s="11" t="s">
        <v>18</v>
      </c>
      <c r="S21" s="11" t="s">
        <v>5801</v>
      </c>
      <c r="T21" s="2" t="s">
        <v>20</v>
      </c>
      <c r="U21" s="11"/>
      <c r="V21" s="67">
        <v>0.22</v>
      </c>
    </row>
    <row r="22" spans="1:22" ht="22.5" x14ac:dyDescent="0.25">
      <c r="A22" s="11" t="s">
        <v>5805</v>
      </c>
      <c r="B22" s="11" t="s">
        <v>2771</v>
      </c>
      <c r="C22" s="12" t="s">
        <v>2768</v>
      </c>
      <c r="D22" s="42">
        <v>120.11475409836065</v>
      </c>
      <c r="E22" s="12">
        <v>40</v>
      </c>
      <c r="F22" s="12">
        <v>1</v>
      </c>
      <c r="G22" s="12">
        <v>2</v>
      </c>
      <c r="H22" s="12">
        <v>1</v>
      </c>
      <c r="I22" s="12"/>
      <c r="J22" s="43">
        <f t="shared" si="2"/>
        <v>4804.5901639344256</v>
      </c>
      <c r="K22" s="43">
        <f t="shared" si="3"/>
        <v>120.11475409836065</v>
      </c>
      <c r="L22" s="43">
        <f t="shared" si="4"/>
        <v>240.2295081967213</v>
      </c>
      <c r="M22" s="43">
        <f t="shared" si="5"/>
        <v>120.11475409836065</v>
      </c>
      <c r="N22" s="43">
        <f t="shared" si="0"/>
        <v>0</v>
      </c>
      <c r="O22" s="43">
        <f t="shared" si="1"/>
        <v>5285.0491803278674</v>
      </c>
      <c r="P22" s="11" t="s">
        <v>5806</v>
      </c>
      <c r="Q22" s="11" t="s">
        <v>5807</v>
      </c>
      <c r="R22" s="11" t="s">
        <v>18</v>
      </c>
      <c r="S22" s="11" t="s">
        <v>5801</v>
      </c>
      <c r="T22" s="2" t="s">
        <v>20</v>
      </c>
      <c r="U22" s="11"/>
      <c r="V22" s="67">
        <v>0.22</v>
      </c>
    </row>
    <row r="23" spans="1:22" ht="22.5" x14ac:dyDescent="0.25">
      <c r="A23" s="11" t="s">
        <v>5808</v>
      </c>
      <c r="B23" s="11" t="s">
        <v>2771</v>
      </c>
      <c r="C23" s="12" t="s">
        <v>2768</v>
      </c>
      <c r="D23" s="42">
        <v>27.770491803278688</v>
      </c>
      <c r="E23" s="12">
        <v>40</v>
      </c>
      <c r="F23" s="12">
        <v>1</v>
      </c>
      <c r="G23" s="12">
        <v>2</v>
      </c>
      <c r="H23" s="12">
        <v>1</v>
      </c>
      <c r="I23" s="12"/>
      <c r="J23" s="43">
        <f t="shared" si="2"/>
        <v>1110.8196721311474</v>
      </c>
      <c r="K23" s="43">
        <f t="shared" si="3"/>
        <v>27.770491803278688</v>
      </c>
      <c r="L23" s="43">
        <f t="shared" si="4"/>
        <v>55.540983606557376</v>
      </c>
      <c r="M23" s="43">
        <f t="shared" si="5"/>
        <v>27.770491803278688</v>
      </c>
      <c r="N23" s="43">
        <f t="shared" si="0"/>
        <v>0</v>
      </c>
      <c r="O23" s="43">
        <f t="shared" si="1"/>
        <v>1221.9016393442621</v>
      </c>
      <c r="P23" s="11" t="s">
        <v>5809</v>
      </c>
      <c r="Q23" s="11" t="s">
        <v>5810</v>
      </c>
      <c r="R23" s="11" t="s">
        <v>18</v>
      </c>
      <c r="S23" s="11" t="s">
        <v>665</v>
      </c>
      <c r="T23" s="2" t="s">
        <v>20</v>
      </c>
      <c r="U23" s="11"/>
      <c r="V23" s="67">
        <v>0.22</v>
      </c>
    </row>
    <row r="24" spans="1:22" ht="22.5" x14ac:dyDescent="0.25">
      <c r="A24" s="45" t="s">
        <v>5811</v>
      </c>
      <c r="B24" s="11" t="s">
        <v>2771</v>
      </c>
      <c r="C24" s="12" t="s">
        <v>2768</v>
      </c>
      <c r="D24" s="42">
        <v>65.098360655737707</v>
      </c>
      <c r="E24" s="12"/>
      <c r="F24" s="12"/>
      <c r="G24" s="12"/>
      <c r="H24" s="12"/>
      <c r="I24" s="12">
        <v>1</v>
      </c>
      <c r="J24" s="43"/>
      <c r="K24" s="43"/>
      <c r="L24" s="43"/>
      <c r="M24" s="43"/>
      <c r="N24" s="43">
        <f t="shared" si="0"/>
        <v>65.098360655737707</v>
      </c>
      <c r="O24" s="43">
        <f t="shared" si="1"/>
        <v>65.098360655737707</v>
      </c>
      <c r="P24" s="11" t="s">
        <v>975</v>
      </c>
      <c r="Q24" s="11" t="s">
        <v>976</v>
      </c>
      <c r="R24" s="11" t="s">
        <v>18</v>
      </c>
      <c r="S24" s="11" t="s">
        <v>669</v>
      </c>
      <c r="T24" s="2" t="s">
        <v>20</v>
      </c>
      <c r="U24" s="11"/>
      <c r="V24" s="67">
        <v>0.22</v>
      </c>
    </row>
    <row r="25" spans="1:22" ht="22.5" x14ac:dyDescent="0.25">
      <c r="A25" s="45" t="s">
        <v>5812</v>
      </c>
      <c r="B25" s="11" t="s">
        <v>2771</v>
      </c>
      <c r="C25" s="12" t="s">
        <v>2768</v>
      </c>
      <c r="D25" s="42">
        <v>24.262295081967213</v>
      </c>
      <c r="E25" s="12"/>
      <c r="F25" s="12"/>
      <c r="G25" s="12"/>
      <c r="H25" s="12"/>
      <c r="I25" s="12">
        <v>20</v>
      </c>
      <c r="J25" s="43"/>
      <c r="K25" s="43"/>
      <c r="L25" s="43"/>
      <c r="M25" s="43"/>
      <c r="N25" s="43">
        <f t="shared" si="0"/>
        <v>485.24590163934425</v>
      </c>
      <c r="O25" s="43">
        <f t="shared" si="1"/>
        <v>485.24590163934425</v>
      </c>
      <c r="P25" s="11" t="s">
        <v>1275</v>
      </c>
      <c r="Q25" s="11" t="s">
        <v>1281</v>
      </c>
      <c r="R25" s="11" t="s">
        <v>18</v>
      </c>
      <c r="S25" s="11" t="s">
        <v>669</v>
      </c>
      <c r="T25" s="2" t="s">
        <v>20</v>
      </c>
      <c r="U25" s="11"/>
      <c r="V25" s="67">
        <v>0.22</v>
      </c>
    </row>
    <row r="26" spans="1:22" ht="22.5" x14ac:dyDescent="0.25">
      <c r="A26" s="45" t="s">
        <v>5813</v>
      </c>
      <c r="B26" s="11" t="s">
        <v>2771</v>
      </c>
      <c r="C26" s="12" t="s">
        <v>2768</v>
      </c>
      <c r="D26" s="42">
        <v>24.737704918032787</v>
      </c>
      <c r="E26" s="12"/>
      <c r="F26" s="12"/>
      <c r="G26" s="12"/>
      <c r="H26" s="12"/>
      <c r="I26" s="12">
        <v>11</v>
      </c>
      <c r="J26" s="43"/>
      <c r="K26" s="43"/>
      <c r="L26" s="43"/>
      <c r="M26" s="43"/>
      <c r="N26" s="43">
        <f t="shared" si="0"/>
        <v>272.11475409836066</v>
      </c>
      <c r="O26" s="43">
        <f t="shared" si="1"/>
        <v>272.11475409836066</v>
      </c>
      <c r="P26" s="11" t="s">
        <v>1275</v>
      </c>
      <c r="Q26" s="11" t="s">
        <v>5814</v>
      </c>
      <c r="R26" s="11" t="s">
        <v>18</v>
      </c>
      <c r="S26" s="11" t="s">
        <v>669</v>
      </c>
      <c r="T26" s="2" t="s">
        <v>20</v>
      </c>
      <c r="U26" s="11"/>
      <c r="V26" s="67">
        <v>0.22</v>
      </c>
    </row>
    <row r="27" spans="1:22" ht="22.5" x14ac:dyDescent="0.25">
      <c r="A27" s="45" t="s">
        <v>5815</v>
      </c>
      <c r="B27" s="11" t="s">
        <v>2771</v>
      </c>
      <c r="C27" s="12" t="s">
        <v>2768</v>
      </c>
      <c r="D27" s="42">
        <v>29.442622950819676</v>
      </c>
      <c r="E27" s="12"/>
      <c r="F27" s="12"/>
      <c r="G27" s="12"/>
      <c r="H27" s="12"/>
      <c r="I27" s="12">
        <v>2</v>
      </c>
      <c r="J27" s="43"/>
      <c r="K27" s="43"/>
      <c r="L27" s="43"/>
      <c r="M27" s="43"/>
      <c r="N27" s="43">
        <f t="shared" si="0"/>
        <v>58.885245901639351</v>
      </c>
      <c r="O27" s="43">
        <f t="shared" si="1"/>
        <v>58.885245901639351</v>
      </c>
      <c r="P27" s="11" t="s">
        <v>1283</v>
      </c>
      <c r="Q27" s="11" t="s">
        <v>1284</v>
      </c>
      <c r="R27" s="11" t="s">
        <v>18</v>
      </c>
      <c r="S27" s="11" t="s">
        <v>669</v>
      </c>
      <c r="T27" s="2" t="s">
        <v>20</v>
      </c>
      <c r="U27" s="11"/>
      <c r="V27" s="67">
        <v>0.22</v>
      </c>
    </row>
    <row r="28" spans="1:22" ht="22.5" x14ac:dyDescent="0.25">
      <c r="A28" s="45" t="s">
        <v>5816</v>
      </c>
      <c r="B28" s="11" t="s">
        <v>2771</v>
      </c>
      <c r="C28" s="12" t="s">
        <v>2768</v>
      </c>
      <c r="D28" s="42">
        <v>38.508196721311478</v>
      </c>
      <c r="E28" s="12"/>
      <c r="F28" s="12"/>
      <c r="G28" s="12"/>
      <c r="H28" s="12"/>
      <c r="I28" s="12">
        <v>11</v>
      </c>
      <c r="J28" s="43"/>
      <c r="K28" s="43"/>
      <c r="L28" s="43"/>
      <c r="M28" s="43"/>
      <c r="N28" s="43">
        <f t="shared" si="0"/>
        <v>423.59016393442624</v>
      </c>
      <c r="O28" s="43">
        <f t="shared" si="1"/>
        <v>423.59016393442624</v>
      </c>
      <c r="P28" s="11" t="s">
        <v>5817</v>
      </c>
      <c r="Q28" s="11" t="s">
        <v>5818</v>
      </c>
      <c r="R28" s="11" t="s">
        <v>18</v>
      </c>
      <c r="S28" s="11" t="s">
        <v>1122</v>
      </c>
      <c r="T28" s="2" t="s">
        <v>20</v>
      </c>
      <c r="U28" s="11"/>
      <c r="V28" s="67">
        <v>0.22</v>
      </c>
    </row>
    <row r="29" spans="1:22" ht="22.5" x14ac:dyDescent="0.25">
      <c r="A29" s="45" t="s">
        <v>5819</v>
      </c>
      <c r="B29" s="11" t="s">
        <v>2771</v>
      </c>
      <c r="C29" s="12" t="s">
        <v>2768</v>
      </c>
      <c r="D29" s="42">
        <v>42.459016393442624</v>
      </c>
      <c r="E29" s="12"/>
      <c r="F29" s="12"/>
      <c r="G29" s="12"/>
      <c r="H29" s="12"/>
      <c r="I29" s="12">
        <v>11</v>
      </c>
      <c r="J29" s="43"/>
      <c r="K29" s="43"/>
      <c r="L29" s="43"/>
      <c r="M29" s="43"/>
      <c r="N29" s="43">
        <f t="shared" si="0"/>
        <v>467.04918032786884</v>
      </c>
      <c r="O29" s="43">
        <f t="shared" si="1"/>
        <v>467.04918032786884</v>
      </c>
      <c r="P29" s="11" t="s">
        <v>5820</v>
      </c>
      <c r="Q29" s="11" t="s">
        <v>5821</v>
      </c>
      <c r="R29" s="11" t="s">
        <v>18</v>
      </c>
      <c r="S29" s="11" t="s">
        <v>1122</v>
      </c>
      <c r="T29" s="2" t="s">
        <v>20</v>
      </c>
      <c r="U29" s="11"/>
      <c r="V29" s="67">
        <v>0.22</v>
      </c>
    </row>
    <row r="30" spans="1:22" ht="22.5" x14ac:dyDescent="0.25">
      <c r="A30" s="45" t="s">
        <v>5822</v>
      </c>
      <c r="B30" s="11" t="s">
        <v>2771</v>
      </c>
      <c r="C30" s="12" t="s">
        <v>2768</v>
      </c>
      <c r="D30" s="42">
        <v>36.622950819672134</v>
      </c>
      <c r="E30" s="12"/>
      <c r="F30" s="12"/>
      <c r="G30" s="12"/>
      <c r="H30" s="12"/>
      <c r="I30" s="12">
        <v>3</v>
      </c>
      <c r="J30" s="43"/>
      <c r="K30" s="43"/>
      <c r="L30" s="43"/>
      <c r="M30" s="43"/>
      <c r="N30" s="43">
        <f t="shared" si="0"/>
        <v>109.86885245901641</v>
      </c>
      <c r="O30" s="43">
        <f t="shared" si="1"/>
        <v>109.86885245901641</v>
      </c>
      <c r="P30" s="11" t="s">
        <v>5823</v>
      </c>
      <c r="Q30" s="11" t="s">
        <v>5824</v>
      </c>
      <c r="R30" s="11" t="s">
        <v>18</v>
      </c>
      <c r="S30" s="11" t="s">
        <v>1122</v>
      </c>
      <c r="T30" s="2" t="s">
        <v>20</v>
      </c>
      <c r="U30" s="11"/>
      <c r="V30" s="67">
        <v>0.22</v>
      </c>
    </row>
    <row r="31" spans="1:22" ht="22.5" x14ac:dyDescent="0.25">
      <c r="A31" s="11" t="s">
        <v>5825</v>
      </c>
      <c r="B31" s="11" t="s">
        <v>2771</v>
      </c>
      <c r="C31" s="12" t="s">
        <v>2768</v>
      </c>
      <c r="D31" s="42">
        <v>41.803278688524593</v>
      </c>
      <c r="E31" s="12">
        <v>40</v>
      </c>
      <c r="F31" s="12">
        <v>1</v>
      </c>
      <c r="G31" s="12">
        <v>2</v>
      </c>
      <c r="H31" s="12">
        <v>1</v>
      </c>
      <c r="I31" s="12"/>
      <c r="J31" s="43">
        <f>D31*E31</f>
        <v>1672.1311475409836</v>
      </c>
      <c r="K31" s="43">
        <f>D31*F31</f>
        <v>41.803278688524593</v>
      </c>
      <c r="L31" s="43">
        <f>D31*G31</f>
        <v>83.606557377049185</v>
      </c>
      <c r="M31" s="43">
        <f>D31*H31</f>
        <v>41.803278688524593</v>
      </c>
      <c r="N31" s="43">
        <f t="shared" si="0"/>
        <v>0</v>
      </c>
      <c r="O31" s="43">
        <f t="shared" si="1"/>
        <v>1839.3442622950822</v>
      </c>
      <c r="P31" s="11" t="s">
        <v>5826</v>
      </c>
      <c r="Q31" s="11" t="s">
        <v>5827</v>
      </c>
      <c r="R31" s="11" t="s">
        <v>18</v>
      </c>
      <c r="S31" s="11" t="s">
        <v>1122</v>
      </c>
      <c r="T31" s="2" t="s">
        <v>20</v>
      </c>
      <c r="U31" s="11"/>
      <c r="V31" s="67">
        <v>0.22</v>
      </c>
    </row>
    <row r="32" spans="1:22" ht="22.5" x14ac:dyDescent="0.25">
      <c r="A32" s="11" t="s">
        <v>5825</v>
      </c>
      <c r="B32" s="11" t="s">
        <v>2771</v>
      </c>
      <c r="C32" s="12" t="s">
        <v>2768</v>
      </c>
      <c r="D32" s="42">
        <v>51.098360655737707</v>
      </c>
      <c r="E32" s="12">
        <v>40</v>
      </c>
      <c r="F32" s="12">
        <v>1</v>
      </c>
      <c r="G32" s="12">
        <v>2</v>
      </c>
      <c r="H32" s="12">
        <v>1</v>
      </c>
      <c r="I32" s="12"/>
      <c r="J32" s="43">
        <f>D32*E32</f>
        <v>2043.9344262295083</v>
      </c>
      <c r="K32" s="43">
        <f>D32*F32</f>
        <v>51.098360655737707</v>
      </c>
      <c r="L32" s="43">
        <f>D32*G32</f>
        <v>102.19672131147541</v>
      </c>
      <c r="M32" s="43">
        <f>D32*H32</f>
        <v>51.098360655737707</v>
      </c>
      <c r="N32" s="43">
        <f t="shared" si="0"/>
        <v>0</v>
      </c>
      <c r="O32" s="43">
        <f t="shared" si="1"/>
        <v>2248.3278688524592</v>
      </c>
      <c r="P32" s="11" t="s">
        <v>5828</v>
      </c>
      <c r="Q32" s="11" t="s">
        <v>5829</v>
      </c>
      <c r="R32" s="11" t="s">
        <v>18</v>
      </c>
      <c r="S32" s="11" t="s">
        <v>1122</v>
      </c>
      <c r="T32" s="2" t="s">
        <v>20</v>
      </c>
      <c r="U32" s="11"/>
      <c r="V32" s="67">
        <v>0.22</v>
      </c>
    </row>
    <row r="33" spans="1:22" ht="22.5" x14ac:dyDescent="0.25">
      <c r="A33" s="11" t="s">
        <v>5825</v>
      </c>
      <c r="B33" s="11" t="s">
        <v>2771</v>
      </c>
      <c r="C33" s="12" t="s">
        <v>2768</v>
      </c>
      <c r="D33" s="42">
        <v>52.721311475409827</v>
      </c>
      <c r="E33" s="12">
        <v>40</v>
      </c>
      <c r="F33" s="12">
        <v>1</v>
      </c>
      <c r="G33" s="12">
        <v>2</v>
      </c>
      <c r="H33" s="12">
        <v>1</v>
      </c>
      <c r="I33" s="12">
        <v>10</v>
      </c>
      <c r="J33" s="43">
        <f>D33*E33</f>
        <v>2108.8524590163929</v>
      </c>
      <c r="K33" s="43">
        <f>D33*F33</f>
        <v>52.721311475409827</v>
      </c>
      <c r="L33" s="43">
        <f>D33*G33</f>
        <v>105.44262295081965</v>
      </c>
      <c r="M33" s="43">
        <f>D33*H33</f>
        <v>52.721311475409827</v>
      </c>
      <c r="N33" s="43">
        <f t="shared" si="0"/>
        <v>527.21311475409823</v>
      </c>
      <c r="O33" s="43">
        <f t="shared" si="1"/>
        <v>2846.9508196721304</v>
      </c>
      <c r="P33" s="11" t="s">
        <v>5830</v>
      </c>
      <c r="Q33" s="11" t="s">
        <v>5831</v>
      </c>
      <c r="R33" s="11" t="s">
        <v>18</v>
      </c>
      <c r="S33" s="11" t="s">
        <v>1122</v>
      </c>
      <c r="T33" s="2" t="s">
        <v>20</v>
      </c>
      <c r="U33" s="11"/>
      <c r="V33" s="67">
        <v>0.22</v>
      </c>
    </row>
    <row r="34" spans="1:22" ht="22.5" x14ac:dyDescent="0.25">
      <c r="A34" s="11" t="s">
        <v>5825</v>
      </c>
      <c r="B34" s="11" t="s">
        <v>2771</v>
      </c>
      <c r="C34" s="12" t="s">
        <v>2768</v>
      </c>
      <c r="D34" s="42">
        <v>55.983606557377044</v>
      </c>
      <c r="E34" s="12">
        <v>40</v>
      </c>
      <c r="F34" s="12">
        <v>1</v>
      </c>
      <c r="G34" s="12">
        <v>2</v>
      </c>
      <c r="H34" s="12">
        <v>1</v>
      </c>
      <c r="I34" s="12">
        <v>39</v>
      </c>
      <c r="J34" s="43">
        <f>D34*E34</f>
        <v>2239.3442622950815</v>
      </c>
      <c r="K34" s="43">
        <f>D34*F34</f>
        <v>55.983606557377044</v>
      </c>
      <c r="L34" s="43">
        <f>D34*G34</f>
        <v>111.96721311475409</v>
      </c>
      <c r="M34" s="43">
        <f>D34*H34</f>
        <v>55.983606557377044</v>
      </c>
      <c r="N34" s="43">
        <f t="shared" si="0"/>
        <v>2183.3606557377047</v>
      </c>
      <c r="O34" s="43">
        <f t="shared" si="1"/>
        <v>4646.6393442622948</v>
      </c>
      <c r="P34" s="11" t="s">
        <v>5832</v>
      </c>
      <c r="Q34" s="11" t="s">
        <v>5833</v>
      </c>
      <c r="R34" s="11" t="s">
        <v>18</v>
      </c>
      <c r="S34" s="11" t="s">
        <v>1122</v>
      </c>
      <c r="T34" s="2" t="s">
        <v>20</v>
      </c>
      <c r="U34" s="11"/>
      <c r="V34" s="67">
        <v>0.22</v>
      </c>
    </row>
    <row r="35" spans="1:22" ht="22.5" x14ac:dyDescent="0.25">
      <c r="A35" s="11" t="s">
        <v>5825</v>
      </c>
      <c r="B35" s="11" t="s">
        <v>2771</v>
      </c>
      <c r="C35" s="12" t="s">
        <v>2768</v>
      </c>
      <c r="D35" s="42">
        <v>59.26229508196721</v>
      </c>
      <c r="E35" s="12">
        <v>40</v>
      </c>
      <c r="F35" s="12">
        <v>1</v>
      </c>
      <c r="G35" s="12">
        <v>2</v>
      </c>
      <c r="H35" s="12">
        <v>1</v>
      </c>
      <c r="I35" s="12">
        <v>18</v>
      </c>
      <c r="J35" s="43">
        <f>D35*E35</f>
        <v>2370.4918032786882</v>
      </c>
      <c r="K35" s="43">
        <f>D35*F35</f>
        <v>59.26229508196721</v>
      </c>
      <c r="L35" s="43">
        <f>D35*G35</f>
        <v>118.52459016393442</v>
      </c>
      <c r="M35" s="43">
        <f>D35*H35</f>
        <v>59.26229508196721</v>
      </c>
      <c r="N35" s="43">
        <f t="shared" si="0"/>
        <v>1066.7213114754097</v>
      </c>
      <c r="O35" s="43">
        <f t="shared" si="1"/>
        <v>3674.2622950819668</v>
      </c>
      <c r="P35" s="11" t="s">
        <v>5834</v>
      </c>
      <c r="Q35" s="11" t="s">
        <v>5835</v>
      </c>
      <c r="R35" s="11" t="s">
        <v>18</v>
      </c>
      <c r="S35" s="11" t="s">
        <v>1122</v>
      </c>
      <c r="T35" s="2" t="s">
        <v>20</v>
      </c>
      <c r="U35" s="11"/>
      <c r="V35" s="67">
        <v>0.22</v>
      </c>
    </row>
    <row r="36" spans="1:22" ht="22.5" x14ac:dyDescent="0.25">
      <c r="A36" s="45" t="s">
        <v>5836</v>
      </c>
      <c r="B36" s="11" t="s">
        <v>2771</v>
      </c>
      <c r="C36" s="12" t="s">
        <v>2768</v>
      </c>
      <c r="D36" s="42">
        <v>22.393442622950822</v>
      </c>
      <c r="E36" s="12"/>
      <c r="F36" s="12"/>
      <c r="G36" s="12"/>
      <c r="H36" s="12"/>
      <c r="I36" s="12">
        <v>15</v>
      </c>
      <c r="J36" s="43"/>
      <c r="K36" s="43"/>
      <c r="L36" s="43"/>
      <c r="M36" s="43"/>
      <c r="N36" s="43">
        <f t="shared" si="0"/>
        <v>335.90163934426232</v>
      </c>
      <c r="O36" s="43">
        <f t="shared" si="1"/>
        <v>335.90163934426232</v>
      </c>
      <c r="P36" s="11" t="s">
        <v>5837</v>
      </c>
      <c r="Q36" s="11" t="s">
        <v>5838</v>
      </c>
      <c r="R36" s="11" t="s">
        <v>18</v>
      </c>
      <c r="S36" s="11" t="s">
        <v>1122</v>
      </c>
      <c r="T36" s="2" t="s">
        <v>20</v>
      </c>
      <c r="U36" s="11"/>
      <c r="V36" s="67">
        <v>0.22</v>
      </c>
    </row>
    <row r="37" spans="1:22" ht="22.5" x14ac:dyDescent="0.25">
      <c r="A37" s="45" t="s">
        <v>5839</v>
      </c>
      <c r="B37" s="11" t="s">
        <v>2771</v>
      </c>
      <c r="C37" s="12" t="s">
        <v>2768</v>
      </c>
      <c r="D37" s="42">
        <v>48.295081967213122</v>
      </c>
      <c r="E37" s="12"/>
      <c r="F37" s="12"/>
      <c r="G37" s="12"/>
      <c r="H37" s="12"/>
      <c r="I37" s="12">
        <v>10</v>
      </c>
      <c r="J37" s="43"/>
      <c r="K37" s="43"/>
      <c r="L37" s="43"/>
      <c r="M37" s="43"/>
      <c r="N37" s="43">
        <f t="shared" si="0"/>
        <v>482.95081967213122</v>
      </c>
      <c r="O37" s="43">
        <f t="shared" si="1"/>
        <v>482.95081967213122</v>
      </c>
      <c r="P37" s="11" t="s">
        <v>5840</v>
      </c>
      <c r="Q37" s="11" t="s">
        <v>5841</v>
      </c>
      <c r="R37" s="11" t="s">
        <v>18</v>
      </c>
      <c r="S37" s="11" t="s">
        <v>1122</v>
      </c>
      <c r="T37" s="2" t="s">
        <v>20</v>
      </c>
      <c r="U37" s="11"/>
      <c r="V37" s="67">
        <v>0.22</v>
      </c>
    </row>
    <row r="38" spans="1:22" ht="22.5" x14ac:dyDescent="0.25">
      <c r="A38" s="45" t="s">
        <v>5842</v>
      </c>
      <c r="B38" s="11" t="s">
        <v>2771</v>
      </c>
      <c r="C38" s="12" t="s">
        <v>2768</v>
      </c>
      <c r="D38" s="42">
        <v>23.327868852459016</v>
      </c>
      <c r="E38" s="12"/>
      <c r="F38" s="12"/>
      <c r="G38" s="12"/>
      <c r="H38" s="12"/>
      <c r="I38" s="12">
        <v>9</v>
      </c>
      <c r="J38" s="43"/>
      <c r="K38" s="43"/>
      <c r="L38" s="43"/>
      <c r="M38" s="43"/>
      <c r="N38" s="43">
        <f t="shared" si="0"/>
        <v>209.95081967213113</v>
      </c>
      <c r="O38" s="43">
        <f t="shared" si="1"/>
        <v>209.95081967213113</v>
      </c>
      <c r="P38" s="11" t="s">
        <v>5843</v>
      </c>
      <c r="Q38" s="11" t="s">
        <v>5844</v>
      </c>
      <c r="R38" s="11" t="s">
        <v>18</v>
      </c>
      <c r="S38" s="11" t="s">
        <v>1122</v>
      </c>
      <c r="T38" s="2" t="s">
        <v>20</v>
      </c>
      <c r="U38" s="11"/>
      <c r="V38" s="67">
        <v>0.22</v>
      </c>
    </row>
    <row r="39" spans="1:22" ht="22.5" x14ac:dyDescent="0.25">
      <c r="A39" s="45" t="s">
        <v>5845</v>
      </c>
      <c r="B39" s="11" t="s">
        <v>2771</v>
      </c>
      <c r="C39" s="12" t="s">
        <v>2768</v>
      </c>
      <c r="D39" s="42">
        <v>24.737704918032787</v>
      </c>
      <c r="E39" s="12"/>
      <c r="F39" s="12"/>
      <c r="G39" s="12"/>
      <c r="H39" s="12"/>
      <c r="I39" s="12">
        <v>11</v>
      </c>
      <c r="J39" s="43"/>
      <c r="K39" s="43"/>
      <c r="L39" s="43"/>
      <c r="M39" s="43"/>
      <c r="N39" s="43">
        <f t="shared" si="0"/>
        <v>272.11475409836066</v>
      </c>
      <c r="O39" s="43">
        <f t="shared" si="1"/>
        <v>272.11475409836066</v>
      </c>
      <c r="P39" s="11" t="s">
        <v>1275</v>
      </c>
      <c r="Q39" s="11" t="s">
        <v>5846</v>
      </c>
      <c r="R39" s="11" t="s">
        <v>18</v>
      </c>
      <c r="S39" s="11" t="s">
        <v>1122</v>
      </c>
      <c r="T39" s="2" t="s">
        <v>20</v>
      </c>
      <c r="U39" s="11"/>
      <c r="V39" s="67">
        <v>0.22</v>
      </c>
    </row>
    <row r="40" spans="1:22" ht="22.5" x14ac:dyDescent="0.25">
      <c r="A40" s="45" t="s">
        <v>5847</v>
      </c>
      <c r="B40" s="11" t="s">
        <v>2771</v>
      </c>
      <c r="C40" s="12" t="s">
        <v>2768</v>
      </c>
      <c r="D40" s="42">
        <v>28.704918032786889</v>
      </c>
      <c r="E40" s="12"/>
      <c r="F40" s="12"/>
      <c r="G40" s="12"/>
      <c r="H40" s="12"/>
      <c r="I40" s="12">
        <v>3</v>
      </c>
      <c r="J40" s="43"/>
      <c r="K40" s="43"/>
      <c r="L40" s="43"/>
      <c r="M40" s="43"/>
      <c r="N40" s="43">
        <f t="shared" si="0"/>
        <v>86.114754098360663</v>
      </c>
      <c r="O40" s="43">
        <f t="shared" si="1"/>
        <v>86.114754098360663</v>
      </c>
      <c r="P40" s="11" t="s">
        <v>5848</v>
      </c>
      <c r="Q40" s="11" t="s">
        <v>5849</v>
      </c>
      <c r="R40" s="11" t="s">
        <v>18</v>
      </c>
      <c r="S40" s="11" t="s">
        <v>43</v>
      </c>
      <c r="T40" s="2" t="s">
        <v>20</v>
      </c>
      <c r="U40" s="11"/>
      <c r="V40" s="67">
        <v>0.22</v>
      </c>
    </row>
    <row r="41" spans="1:22" ht="22.5" x14ac:dyDescent="0.25">
      <c r="A41" s="45" t="s">
        <v>5850</v>
      </c>
      <c r="B41" s="11" t="s">
        <v>2771</v>
      </c>
      <c r="C41" s="12" t="s">
        <v>2768</v>
      </c>
      <c r="D41" s="42">
        <v>133.9344262295082</v>
      </c>
      <c r="E41" s="12"/>
      <c r="F41" s="12"/>
      <c r="G41" s="12"/>
      <c r="H41" s="12"/>
      <c r="I41" s="12">
        <v>11</v>
      </c>
      <c r="J41" s="43"/>
      <c r="K41" s="43"/>
      <c r="L41" s="43"/>
      <c r="M41" s="43"/>
      <c r="N41" s="43">
        <f t="shared" si="0"/>
        <v>1473.2786885245903</v>
      </c>
      <c r="O41" s="43">
        <f t="shared" si="1"/>
        <v>1473.2786885245903</v>
      </c>
      <c r="P41" s="11" t="s">
        <v>5851</v>
      </c>
      <c r="Q41" s="11" t="s">
        <v>5852</v>
      </c>
      <c r="R41" s="11" t="s">
        <v>18</v>
      </c>
      <c r="S41" s="11" t="s">
        <v>43</v>
      </c>
      <c r="T41" s="2" t="s">
        <v>20</v>
      </c>
      <c r="U41" s="11"/>
      <c r="V41" s="67">
        <v>0.22</v>
      </c>
    </row>
    <row r="42" spans="1:22" ht="22.5" x14ac:dyDescent="0.25">
      <c r="A42" s="45" t="s">
        <v>5853</v>
      </c>
      <c r="B42" s="11" t="s">
        <v>2771</v>
      </c>
      <c r="C42" s="12" t="s">
        <v>2768</v>
      </c>
      <c r="D42" s="42">
        <v>123.18032786885246</v>
      </c>
      <c r="E42" s="12"/>
      <c r="F42" s="12"/>
      <c r="G42" s="12"/>
      <c r="H42" s="12"/>
      <c r="I42" s="12">
        <v>2</v>
      </c>
      <c r="J42" s="43"/>
      <c r="K42" s="43"/>
      <c r="L42" s="43"/>
      <c r="M42" s="43"/>
      <c r="N42" s="43">
        <f t="shared" si="0"/>
        <v>246.36065573770492</v>
      </c>
      <c r="O42" s="43">
        <f t="shared" si="1"/>
        <v>246.36065573770492</v>
      </c>
      <c r="P42" s="11" t="s">
        <v>5854</v>
      </c>
      <c r="Q42" s="11" t="s">
        <v>5855</v>
      </c>
      <c r="R42" s="11" t="s">
        <v>18</v>
      </c>
      <c r="S42" s="11" t="s">
        <v>43</v>
      </c>
      <c r="T42" s="2" t="s">
        <v>20</v>
      </c>
      <c r="U42" s="11"/>
      <c r="V42" s="67">
        <v>0.22</v>
      </c>
    </row>
    <row r="43" spans="1:22" ht="22.5" x14ac:dyDescent="0.25">
      <c r="A43" s="45" t="s">
        <v>5856</v>
      </c>
      <c r="B43" s="11" t="s">
        <v>2771</v>
      </c>
      <c r="C43" s="12" t="s">
        <v>2768</v>
      </c>
      <c r="D43" s="42">
        <v>136.75409836065575</v>
      </c>
      <c r="E43" s="12"/>
      <c r="F43" s="12"/>
      <c r="G43" s="12"/>
      <c r="H43" s="12"/>
      <c r="I43" s="12">
        <v>2</v>
      </c>
      <c r="J43" s="43"/>
      <c r="K43" s="43"/>
      <c r="L43" s="43"/>
      <c r="M43" s="43"/>
      <c r="N43" s="43">
        <f t="shared" si="0"/>
        <v>273.50819672131149</v>
      </c>
      <c r="O43" s="43">
        <f t="shared" si="1"/>
        <v>273.50819672131149</v>
      </c>
      <c r="P43" s="11" t="s">
        <v>5854</v>
      </c>
      <c r="Q43" s="11" t="s">
        <v>5857</v>
      </c>
      <c r="R43" s="11" t="s">
        <v>18</v>
      </c>
      <c r="S43" s="11" t="s">
        <v>1122</v>
      </c>
      <c r="T43" s="2" t="s">
        <v>20</v>
      </c>
      <c r="U43" s="11"/>
      <c r="V43" s="67">
        <v>0.22</v>
      </c>
    </row>
    <row r="44" spans="1:22" ht="22.5" x14ac:dyDescent="0.25">
      <c r="A44" s="45" t="s">
        <v>5858</v>
      </c>
      <c r="B44" s="11" t="s">
        <v>2771</v>
      </c>
      <c r="C44" s="12" t="s">
        <v>2768</v>
      </c>
      <c r="D44" s="42">
        <v>132.04918032786884</v>
      </c>
      <c r="E44" s="12"/>
      <c r="F44" s="12"/>
      <c r="G44" s="12"/>
      <c r="H44" s="12"/>
      <c r="I44" s="12">
        <v>18</v>
      </c>
      <c r="J44" s="43"/>
      <c r="K44" s="43"/>
      <c r="L44" s="43"/>
      <c r="M44" s="43"/>
      <c r="N44" s="43">
        <f t="shared" si="0"/>
        <v>2376.8852459016389</v>
      </c>
      <c r="O44" s="43">
        <f t="shared" si="1"/>
        <v>2376.8852459016389</v>
      </c>
      <c r="P44" s="11" t="s">
        <v>1554</v>
      </c>
      <c r="Q44" s="11" t="s">
        <v>1557</v>
      </c>
      <c r="R44" s="11" t="s">
        <v>18</v>
      </c>
      <c r="S44" s="11" t="s">
        <v>43</v>
      </c>
      <c r="T44" s="2" t="s">
        <v>20</v>
      </c>
      <c r="U44" s="11"/>
      <c r="V44" s="67">
        <v>0.22</v>
      </c>
    </row>
    <row r="45" spans="1:22" ht="22.5" x14ac:dyDescent="0.25">
      <c r="A45" s="45" t="s">
        <v>5859</v>
      </c>
      <c r="B45" s="11" t="s">
        <v>2771</v>
      </c>
      <c r="C45" s="12" t="s">
        <v>2768</v>
      </c>
      <c r="D45" s="42">
        <v>53.426229508196727</v>
      </c>
      <c r="E45" s="12"/>
      <c r="F45" s="12"/>
      <c r="G45" s="12"/>
      <c r="H45" s="12"/>
      <c r="I45" s="12">
        <v>2</v>
      </c>
      <c r="J45" s="43"/>
      <c r="K45" s="43"/>
      <c r="L45" s="43"/>
      <c r="M45" s="43"/>
      <c r="N45" s="43">
        <f t="shared" si="0"/>
        <v>106.85245901639345</v>
      </c>
      <c r="O45" s="43">
        <f t="shared" si="1"/>
        <v>106.85245901639345</v>
      </c>
      <c r="P45" s="11" t="s">
        <v>5860</v>
      </c>
      <c r="Q45" s="11" t="s">
        <v>5861</v>
      </c>
      <c r="R45" s="11" t="s">
        <v>18</v>
      </c>
      <c r="S45" s="11" t="s">
        <v>665</v>
      </c>
      <c r="T45" s="2" t="s">
        <v>20</v>
      </c>
      <c r="U45" s="11"/>
      <c r="V45" s="67">
        <v>0.22</v>
      </c>
    </row>
    <row r="46" spans="1:22" ht="22.5" x14ac:dyDescent="0.25">
      <c r="A46" s="11" t="s">
        <v>5862</v>
      </c>
      <c r="B46" s="11" t="s">
        <v>2771</v>
      </c>
      <c r="C46" s="12" t="s">
        <v>2768</v>
      </c>
      <c r="D46" s="42">
        <v>22.622950819672131</v>
      </c>
      <c r="E46" s="12">
        <v>40</v>
      </c>
      <c r="F46" s="12">
        <v>1</v>
      </c>
      <c r="G46" s="12">
        <v>2</v>
      </c>
      <c r="H46" s="12">
        <v>1</v>
      </c>
      <c r="I46" s="12"/>
      <c r="J46" s="43">
        <f t="shared" ref="J46:J85" si="6">D46*E46</f>
        <v>904.91803278688519</v>
      </c>
      <c r="K46" s="43">
        <f t="shared" ref="K46:K85" si="7">D46*F46</f>
        <v>22.622950819672131</v>
      </c>
      <c r="L46" s="43">
        <f t="shared" ref="L46:L85" si="8">D46*G46</f>
        <v>45.245901639344261</v>
      </c>
      <c r="M46" s="43">
        <f t="shared" ref="M46:M85" si="9">D46*H46</f>
        <v>22.622950819672131</v>
      </c>
      <c r="N46" s="43">
        <f t="shared" si="0"/>
        <v>0</v>
      </c>
      <c r="O46" s="43">
        <f t="shared" si="1"/>
        <v>995.40983606557381</v>
      </c>
      <c r="P46" s="11" t="s">
        <v>1631</v>
      </c>
      <c r="Q46" s="11" t="s">
        <v>5863</v>
      </c>
      <c r="R46" s="11" t="s">
        <v>18</v>
      </c>
      <c r="S46" s="11" t="s">
        <v>2982</v>
      </c>
      <c r="T46" s="2" t="s">
        <v>20</v>
      </c>
      <c r="U46" s="11"/>
      <c r="V46" s="67">
        <v>0.22</v>
      </c>
    </row>
    <row r="47" spans="1:22" ht="22.5" x14ac:dyDescent="0.25">
      <c r="A47" s="11" t="s">
        <v>5862</v>
      </c>
      <c r="B47" s="11" t="s">
        <v>2771</v>
      </c>
      <c r="C47" s="12" t="s">
        <v>2768</v>
      </c>
      <c r="D47" s="42">
        <v>27.06557377049181</v>
      </c>
      <c r="E47" s="12">
        <v>40</v>
      </c>
      <c r="F47" s="12">
        <v>1</v>
      </c>
      <c r="G47" s="12">
        <v>2</v>
      </c>
      <c r="H47" s="12">
        <v>1</v>
      </c>
      <c r="I47" s="12"/>
      <c r="J47" s="43">
        <f t="shared" si="6"/>
        <v>1082.6229508196725</v>
      </c>
      <c r="K47" s="43">
        <f t="shared" si="7"/>
        <v>27.06557377049181</v>
      </c>
      <c r="L47" s="43">
        <f t="shared" si="8"/>
        <v>54.131147540983619</v>
      </c>
      <c r="M47" s="43">
        <f t="shared" si="9"/>
        <v>27.06557377049181</v>
      </c>
      <c r="N47" s="43">
        <f t="shared" si="0"/>
        <v>0</v>
      </c>
      <c r="O47" s="43">
        <f t="shared" si="1"/>
        <v>1190.8852459016396</v>
      </c>
      <c r="P47" s="11" t="s">
        <v>1631</v>
      </c>
      <c r="Q47" s="11" t="s">
        <v>5864</v>
      </c>
      <c r="R47" s="11" t="s">
        <v>18</v>
      </c>
      <c r="S47" s="11" t="s">
        <v>2982</v>
      </c>
      <c r="T47" s="2" t="s">
        <v>20</v>
      </c>
      <c r="U47" s="11"/>
      <c r="V47" s="67">
        <v>0.22</v>
      </c>
    </row>
    <row r="48" spans="1:22" ht="22.5" x14ac:dyDescent="0.25">
      <c r="A48" s="11" t="s">
        <v>5862</v>
      </c>
      <c r="B48" s="11" t="s">
        <v>2771</v>
      </c>
      <c r="C48" s="12" t="s">
        <v>2768</v>
      </c>
      <c r="D48" s="42">
        <v>29.393442622950822</v>
      </c>
      <c r="E48" s="12">
        <v>40</v>
      </c>
      <c r="F48" s="12">
        <v>1</v>
      </c>
      <c r="G48" s="12">
        <v>1</v>
      </c>
      <c r="H48" s="12">
        <v>1</v>
      </c>
      <c r="I48" s="12"/>
      <c r="J48" s="43">
        <f t="shared" si="6"/>
        <v>1175.7377049180329</v>
      </c>
      <c r="K48" s="43">
        <f t="shared" si="7"/>
        <v>29.393442622950822</v>
      </c>
      <c r="L48" s="43">
        <f t="shared" si="8"/>
        <v>29.393442622950822</v>
      </c>
      <c r="M48" s="43">
        <f t="shared" si="9"/>
        <v>29.393442622950822</v>
      </c>
      <c r="N48" s="43">
        <f t="shared" si="0"/>
        <v>0</v>
      </c>
      <c r="O48" s="43">
        <f t="shared" si="1"/>
        <v>1263.9180327868851</v>
      </c>
      <c r="P48" s="11" t="s">
        <v>1631</v>
      </c>
      <c r="Q48" s="11" t="s">
        <v>5865</v>
      </c>
      <c r="R48" s="11" t="s">
        <v>18</v>
      </c>
      <c r="S48" s="11" t="s">
        <v>2982</v>
      </c>
      <c r="T48" s="2" t="s">
        <v>20</v>
      </c>
      <c r="U48" s="11"/>
      <c r="V48" s="67">
        <v>0.22</v>
      </c>
    </row>
    <row r="49" spans="1:22" ht="22.5" x14ac:dyDescent="0.25">
      <c r="A49" s="11" t="s">
        <v>5866</v>
      </c>
      <c r="B49" s="11" t="s">
        <v>2771</v>
      </c>
      <c r="C49" s="12" t="s">
        <v>2768</v>
      </c>
      <c r="D49" s="42">
        <v>29.393442622950822</v>
      </c>
      <c r="E49" s="12">
        <v>40</v>
      </c>
      <c r="F49" s="12">
        <v>1</v>
      </c>
      <c r="G49" s="12">
        <v>1</v>
      </c>
      <c r="H49" s="12">
        <v>1</v>
      </c>
      <c r="I49" s="12"/>
      <c r="J49" s="43">
        <f t="shared" si="6"/>
        <v>1175.7377049180329</v>
      </c>
      <c r="K49" s="43">
        <f t="shared" si="7"/>
        <v>29.393442622950822</v>
      </c>
      <c r="L49" s="43">
        <f t="shared" si="8"/>
        <v>29.393442622950822</v>
      </c>
      <c r="M49" s="43">
        <f t="shared" si="9"/>
        <v>29.393442622950822</v>
      </c>
      <c r="N49" s="43">
        <f t="shared" si="0"/>
        <v>0</v>
      </c>
      <c r="O49" s="43">
        <f t="shared" si="1"/>
        <v>1263.9180327868851</v>
      </c>
      <c r="P49" s="11" t="s">
        <v>1631</v>
      </c>
      <c r="Q49" s="11" t="s">
        <v>5865</v>
      </c>
      <c r="R49" s="11" t="s">
        <v>18</v>
      </c>
      <c r="S49" s="11" t="s">
        <v>2982</v>
      </c>
      <c r="T49" s="2" t="s">
        <v>20</v>
      </c>
      <c r="U49" s="11"/>
      <c r="V49" s="67">
        <v>0.22</v>
      </c>
    </row>
    <row r="50" spans="1:22" ht="22.5" x14ac:dyDescent="0.25">
      <c r="A50" s="11" t="s">
        <v>5867</v>
      </c>
      <c r="B50" s="11" t="s">
        <v>2771</v>
      </c>
      <c r="C50" s="12" t="s">
        <v>2768</v>
      </c>
      <c r="D50" s="42">
        <v>24.245901639344257</v>
      </c>
      <c r="E50" s="12">
        <v>40</v>
      </c>
      <c r="F50" s="12">
        <v>1</v>
      </c>
      <c r="G50" s="12">
        <v>1</v>
      </c>
      <c r="H50" s="12">
        <v>1</v>
      </c>
      <c r="I50" s="12"/>
      <c r="J50" s="43">
        <f t="shared" si="6"/>
        <v>969.83606557377027</v>
      </c>
      <c r="K50" s="43">
        <f t="shared" si="7"/>
        <v>24.245901639344257</v>
      </c>
      <c r="L50" s="43">
        <f t="shared" si="8"/>
        <v>24.245901639344257</v>
      </c>
      <c r="M50" s="43">
        <f t="shared" si="9"/>
        <v>24.245901639344257</v>
      </c>
      <c r="N50" s="43">
        <f t="shared" si="0"/>
        <v>0</v>
      </c>
      <c r="O50" s="43">
        <f t="shared" si="1"/>
        <v>1042.5737704918031</v>
      </c>
      <c r="P50" s="11" t="s">
        <v>5868</v>
      </c>
      <c r="Q50" s="11" t="s">
        <v>5869</v>
      </c>
      <c r="R50" s="11" t="s">
        <v>18</v>
      </c>
      <c r="S50" s="11" t="s">
        <v>1602</v>
      </c>
      <c r="T50" s="2" t="s">
        <v>20</v>
      </c>
      <c r="U50" s="11"/>
      <c r="V50" s="67">
        <v>0.22</v>
      </c>
    </row>
    <row r="51" spans="1:22" ht="22.5" x14ac:dyDescent="0.25">
      <c r="A51" s="11" t="s">
        <v>5870</v>
      </c>
      <c r="B51" s="11" t="s">
        <v>2771</v>
      </c>
      <c r="C51" s="12" t="s">
        <v>2768</v>
      </c>
      <c r="D51" s="42">
        <v>24.245901639344257</v>
      </c>
      <c r="E51" s="12">
        <v>40</v>
      </c>
      <c r="F51" s="12">
        <v>1</v>
      </c>
      <c r="G51" s="12">
        <v>1</v>
      </c>
      <c r="H51" s="12">
        <v>1</v>
      </c>
      <c r="I51" s="12"/>
      <c r="J51" s="43">
        <f t="shared" si="6"/>
        <v>969.83606557377027</v>
      </c>
      <c r="K51" s="43">
        <f t="shared" si="7"/>
        <v>24.245901639344257</v>
      </c>
      <c r="L51" s="43">
        <f t="shared" si="8"/>
        <v>24.245901639344257</v>
      </c>
      <c r="M51" s="43">
        <f t="shared" si="9"/>
        <v>24.245901639344257</v>
      </c>
      <c r="N51" s="43">
        <f t="shared" si="0"/>
        <v>0</v>
      </c>
      <c r="O51" s="43">
        <f t="shared" si="1"/>
        <v>1042.5737704918031</v>
      </c>
      <c r="P51" s="11" t="s">
        <v>5868</v>
      </c>
      <c r="Q51" s="11" t="s">
        <v>5871</v>
      </c>
      <c r="R51" s="11" t="s">
        <v>18</v>
      </c>
      <c r="S51" s="11" t="s">
        <v>1602</v>
      </c>
      <c r="T51" s="2" t="s">
        <v>20</v>
      </c>
      <c r="U51" s="11"/>
      <c r="V51" s="67">
        <v>0.22</v>
      </c>
    </row>
    <row r="52" spans="1:22" ht="22.5" x14ac:dyDescent="0.25">
      <c r="A52" s="11" t="s">
        <v>5872</v>
      </c>
      <c r="B52" s="11" t="s">
        <v>2771</v>
      </c>
      <c r="C52" s="12" t="s">
        <v>2768</v>
      </c>
      <c r="D52" s="42">
        <v>24.245901639344257</v>
      </c>
      <c r="E52" s="12">
        <v>40</v>
      </c>
      <c r="F52" s="12">
        <v>1</v>
      </c>
      <c r="G52" s="12">
        <v>1</v>
      </c>
      <c r="H52" s="12">
        <v>1</v>
      </c>
      <c r="I52" s="12"/>
      <c r="J52" s="43">
        <f t="shared" si="6"/>
        <v>969.83606557377027</v>
      </c>
      <c r="K52" s="43">
        <f t="shared" si="7"/>
        <v>24.245901639344257</v>
      </c>
      <c r="L52" s="43">
        <f t="shared" si="8"/>
        <v>24.245901639344257</v>
      </c>
      <c r="M52" s="43">
        <f t="shared" si="9"/>
        <v>24.245901639344257</v>
      </c>
      <c r="N52" s="43">
        <f t="shared" si="0"/>
        <v>0</v>
      </c>
      <c r="O52" s="43">
        <f t="shared" si="1"/>
        <v>1042.5737704918031</v>
      </c>
      <c r="P52" s="11" t="s">
        <v>5868</v>
      </c>
      <c r="Q52" s="11" t="s">
        <v>5873</v>
      </c>
      <c r="R52" s="11" t="s">
        <v>18</v>
      </c>
      <c r="S52" s="11" t="s">
        <v>1602</v>
      </c>
      <c r="T52" s="2" t="s">
        <v>20</v>
      </c>
      <c r="U52" s="11"/>
      <c r="V52" s="67">
        <v>0.22</v>
      </c>
    </row>
    <row r="53" spans="1:22" ht="22.5" x14ac:dyDescent="0.25">
      <c r="A53" s="11" t="s">
        <v>5874</v>
      </c>
      <c r="B53" s="11" t="s">
        <v>2771</v>
      </c>
      <c r="C53" s="12" t="s">
        <v>2768</v>
      </c>
      <c r="D53" s="42">
        <v>25.081967213114751</v>
      </c>
      <c r="E53" s="12">
        <v>40</v>
      </c>
      <c r="F53" s="12">
        <v>1</v>
      </c>
      <c r="G53" s="12">
        <v>1</v>
      </c>
      <c r="H53" s="12">
        <v>1</v>
      </c>
      <c r="I53" s="12"/>
      <c r="J53" s="43">
        <f t="shared" si="6"/>
        <v>1003.2786885245901</v>
      </c>
      <c r="K53" s="43">
        <f t="shared" si="7"/>
        <v>25.081967213114751</v>
      </c>
      <c r="L53" s="43">
        <f t="shared" si="8"/>
        <v>25.081967213114751</v>
      </c>
      <c r="M53" s="43">
        <f t="shared" si="9"/>
        <v>25.081967213114751</v>
      </c>
      <c r="N53" s="43">
        <f t="shared" si="0"/>
        <v>0</v>
      </c>
      <c r="O53" s="43">
        <f t="shared" si="1"/>
        <v>1078.5245901639341</v>
      </c>
      <c r="P53" s="11" t="s">
        <v>5868</v>
      </c>
      <c r="Q53" s="11" t="s">
        <v>5875</v>
      </c>
      <c r="R53" s="11" t="s">
        <v>18</v>
      </c>
      <c r="S53" s="11" t="s">
        <v>1602</v>
      </c>
      <c r="T53" s="2" t="s">
        <v>20</v>
      </c>
      <c r="U53" s="11"/>
      <c r="V53" s="67">
        <v>0.22</v>
      </c>
    </row>
    <row r="54" spans="1:22" ht="22.5" x14ac:dyDescent="0.25">
      <c r="A54" s="11" t="s">
        <v>5876</v>
      </c>
      <c r="B54" s="11" t="s">
        <v>2771</v>
      </c>
      <c r="C54" s="12" t="s">
        <v>2768</v>
      </c>
      <c r="D54" s="42">
        <v>25.081967213114751</v>
      </c>
      <c r="E54" s="12">
        <v>40</v>
      </c>
      <c r="F54" s="12">
        <v>1</v>
      </c>
      <c r="G54" s="12">
        <v>1</v>
      </c>
      <c r="H54" s="12">
        <v>1</v>
      </c>
      <c r="I54" s="12"/>
      <c r="J54" s="43">
        <f t="shared" si="6"/>
        <v>1003.2786885245901</v>
      </c>
      <c r="K54" s="43">
        <f t="shared" si="7"/>
        <v>25.081967213114751</v>
      </c>
      <c r="L54" s="43">
        <f t="shared" si="8"/>
        <v>25.081967213114751</v>
      </c>
      <c r="M54" s="43">
        <f t="shared" si="9"/>
        <v>25.081967213114751</v>
      </c>
      <c r="N54" s="43">
        <f t="shared" si="0"/>
        <v>0</v>
      </c>
      <c r="O54" s="43">
        <f t="shared" si="1"/>
        <v>1078.5245901639341</v>
      </c>
      <c r="P54" s="11" t="s">
        <v>5868</v>
      </c>
      <c r="Q54" s="11" t="s">
        <v>5877</v>
      </c>
      <c r="R54" s="11" t="s">
        <v>18</v>
      </c>
      <c r="S54" s="11" t="s">
        <v>1602</v>
      </c>
      <c r="T54" s="2" t="s">
        <v>20</v>
      </c>
      <c r="U54" s="11"/>
      <c r="V54" s="67">
        <v>0.22</v>
      </c>
    </row>
    <row r="55" spans="1:22" ht="22.5" x14ac:dyDescent="0.25">
      <c r="A55" s="11" t="s">
        <v>5878</v>
      </c>
      <c r="B55" s="11" t="s">
        <v>2771</v>
      </c>
      <c r="C55" s="12" t="s">
        <v>2768</v>
      </c>
      <c r="D55" s="42">
        <v>25.081967213114751</v>
      </c>
      <c r="E55" s="12">
        <v>40</v>
      </c>
      <c r="F55" s="12">
        <v>1</v>
      </c>
      <c r="G55" s="12">
        <v>1</v>
      </c>
      <c r="H55" s="12">
        <v>1</v>
      </c>
      <c r="I55" s="12"/>
      <c r="J55" s="43">
        <f t="shared" si="6"/>
        <v>1003.2786885245901</v>
      </c>
      <c r="K55" s="43">
        <f t="shared" si="7"/>
        <v>25.081967213114751</v>
      </c>
      <c r="L55" s="43">
        <f t="shared" si="8"/>
        <v>25.081967213114751</v>
      </c>
      <c r="M55" s="43">
        <f t="shared" si="9"/>
        <v>25.081967213114751</v>
      </c>
      <c r="N55" s="43">
        <f t="shared" si="0"/>
        <v>0</v>
      </c>
      <c r="O55" s="43">
        <f t="shared" si="1"/>
        <v>1078.5245901639341</v>
      </c>
      <c r="P55" s="11" t="s">
        <v>5868</v>
      </c>
      <c r="Q55" s="11" t="s">
        <v>5879</v>
      </c>
      <c r="R55" s="11" t="s">
        <v>18</v>
      </c>
      <c r="S55" s="11" t="s">
        <v>1602</v>
      </c>
      <c r="T55" s="2" t="s">
        <v>20</v>
      </c>
      <c r="U55" s="11"/>
      <c r="V55" s="67">
        <v>0.22</v>
      </c>
    </row>
    <row r="56" spans="1:22" ht="22.5" x14ac:dyDescent="0.25">
      <c r="A56" s="11" t="s">
        <v>5880</v>
      </c>
      <c r="B56" s="11" t="s">
        <v>2771</v>
      </c>
      <c r="C56" s="12" t="s">
        <v>2768</v>
      </c>
      <c r="D56" s="42">
        <v>25.081967213114751</v>
      </c>
      <c r="E56" s="12">
        <v>40</v>
      </c>
      <c r="F56" s="12">
        <v>1</v>
      </c>
      <c r="G56" s="12">
        <v>1</v>
      </c>
      <c r="H56" s="12">
        <v>1</v>
      </c>
      <c r="I56" s="12"/>
      <c r="J56" s="43">
        <f t="shared" si="6"/>
        <v>1003.2786885245901</v>
      </c>
      <c r="K56" s="43">
        <f t="shared" si="7"/>
        <v>25.081967213114751</v>
      </c>
      <c r="L56" s="43">
        <f t="shared" si="8"/>
        <v>25.081967213114751</v>
      </c>
      <c r="M56" s="43">
        <f t="shared" si="9"/>
        <v>25.081967213114751</v>
      </c>
      <c r="N56" s="43">
        <f t="shared" si="0"/>
        <v>0</v>
      </c>
      <c r="O56" s="43">
        <f t="shared" si="1"/>
        <v>1078.5245901639341</v>
      </c>
      <c r="P56" s="11" t="s">
        <v>5868</v>
      </c>
      <c r="Q56" s="11" t="s">
        <v>5881</v>
      </c>
      <c r="R56" s="11" t="s">
        <v>18</v>
      </c>
      <c r="S56" s="11" t="s">
        <v>1602</v>
      </c>
      <c r="T56" s="2" t="s">
        <v>20</v>
      </c>
      <c r="U56" s="11"/>
      <c r="V56" s="67">
        <v>0.22</v>
      </c>
    </row>
    <row r="57" spans="1:22" ht="22.5" x14ac:dyDescent="0.25">
      <c r="A57" s="11" t="s">
        <v>5882</v>
      </c>
      <c r="B57" s="11" t="s">
        <v>2771</v>
      </c>
      <c r="C57" s="12" t="s">
        <v>2768</v>
      </c>
      <c r="D57" s="42">
        <v>25.983606557377048</v>
      </c>
      <c r="E57" s="12">
        <v>40</v>
      </c>
      <c r="F57" s="12">
        <v>1</v>
      </c>
      <c r="G57" s="12">
        <v>1</v>
      </c>
      <c r="H57" s="12">
        <v>1</v>
      </c>
      <c r="I57" s="12"/>
      <c r="J57" s="43">
        <f t="shared" si="6"/>
        <v>1039.344262295082</v>
      </c>
      <c r="K57" s="43">
        <f t="shared" si="7"/>
        <v>25.983606557377048</v>
      </c>
      <c r="L57" s="43">
        <f t="shared" si="8"/>
        <v>25.983606557377048</v>
      </c>
      <c r="M57" s="43">
        <f t="shared" si="9"/>
        <v>25.983606557377048</v>
      </c>
      <c r="N57" s="43">
        <f t="shared" si="0"/>
        <v>0</v>
      </c>
      <c r="O57" s="43">
        <f t="shared" si="1"/>
        <v>1117.295081967213</v>
      </c>
      <c r="P57" s="11" t="s">
        <v>5868</v>
      </c>
      <c r="Q57" s="11" t="s">
        <v>5883</v>
      </c>
      <c r="R57" s="11" t="s">
        <v>18</v>
      </c>
      <c r="S57" s="11" t="s">
        <v>1602</v>
      </c>
      <c r="T57" s="2" t="s">
        <v>20</v>
      </c>
      <c r="U57" s="11"/>
      <c r="V57" s="67">
        <v>0.22</v>
      </c>
    </row>
    <row r="58" spans="1:22" ht="22.5" x14ac:dyDescent="0.25">
      <c r="A58" s="11" t="s">
        <v>5884</v>
      </c>
      <c r="B58" s="11" t="s">
        <v>2771</v>
      </c>
      <c r="C58" s="12" t="s">
        <v>2768</v>
      </c>
      <c r="D58" s="42">
        <v>25.983606557377048</v>
      </c>
      <c r="E58" s="12">
        <v>40</v>
      </c>
      <c r="F58" s="12">
        <v>1</v>
      </c>
      <c r="G58" s="12">
        <v>1</v>
      </c>
      <c r="H58" s="12">
        <v>1</v>
      </c>
      <c r="I58" s="12"/>
      <c r="J58" s="43">
        <f t="shared" si="6"/>
        <v>1039.344262295082</v>
      </c>
      <c r="K58" s="43">
        <f t="shared" si="7"/>
        <v>25.983606557377048</v>
      </c>
      <c r="L58" s="43">
        <f t="shared" si="8"/>
        <v>25.983606557377048</v>
      </c>
      <c r="M58" s="43">
        <f t="shared" si="9"/>
        <v>25.983606557377048</v>
      </c>
      <c r="N58" s="43">
        <f t="shared" si="0"/>
        <v>0</v>
      </c>
      <c r="O58" s="43">
        <f t="shared" si="1"/>
        <v>1117.295081967213</v>
      </c>
      <c r="P58" s="11" t="s">
        <v>5868</v>
      </c>
      <c r="Q58" s="11" t="s">
        <v>5885</v>
      </c>
      <c r="R58" s="11" t="s">
        <v>18</v>
      </c>
      <c r="S58" s="11" t="s">
        <v>1602</v>
      </c>
      <c r="T58" s="2" t="s">
        <v>20</v>
      </c>
      <c r="U58" s="11"/>
      <c r="V58" s="67">
        <v>0.22</v>
      </c>
    </row>
    <row r="59" spans="1:22" ht="22.5" x14ac:dyDescent="0.25">
      <c r="A59" s="11" t="s">
        <v>5886</v>
      </c>
      <c r="B59" s="11" t="s">
        <v>2771</v>
      </c>
      <c r="C59" s="12" t="s">
        <v>2768</v>
      </c>
      <c r="D59" s="42">
        <v>25.983606557377048</v>
      </c>
      <c r="E59" s="12">
        <v>40</v>
      </c>
      <c r="F59" s="12">
        <v>1</v>
      </c>
      <c r="G59" s="12">
        <v>1</v>
      </c>
      <c r="H59" s="12">
        <v>1</v>
      </c>
      <c r="I59" s="12"/>
      <c r="J59" s="43">
        <f t="shared" si="6"/>
        <v>1039.344262295082</v>
      </c>
      <c r="K59" s="43">
        <f t="shared" si="7"/>
        <v>25.983606557377048</v>
      </c>
      <c r="L59" s="43">
        <f t="shared" si="8"/>
        <v>25.983606557377048</v>
      </c>
      <c r="M59" s="43">
        <f t="shared" si="9"/>
        <v>25.983606557377048</v>
      </c>
      <c r="N59" s="43">
        <f t="shared" si="0"/>
        <v>0</v>
      </c>
      <c r="O59" s="43">
        <f t="shared" si="1"/>
        <v>1117.295081967213</v>
      </c>
      <c r="P59" s="11" t="s">
        <v>5868</v>
      </c>
      <c r="Q59" s="11" t="s">
        <v>5887</v>
      </c>
      <c r="R59" s="11" t="s">
        <v>18</v>
      </c>
      <c r="S59" s="11" t="s">
        <v>1602</v>
      </c>
      <c r="T59" s="2" t="s">
        <v>20</v>
      </c>
      <c r="U59" s="11"/>
      <c r="V59" s="67">
        <v>0.22</v>
      </c>
    </row>
    <row r="60" spans="1:22" ht="22.5" x14ac:dyDescent="0.25">
      <c r="A60" s="11" t="s">
        <v>5888</v>
      </c>
      <c r="B60" s="11" t="s">
        <v>2771</v>
      </c>
      <c r="C60" s="12" t="s">
        <v>2768</v>
      </c>
      <c r="D60" s="42">
        <v>25.983606557377048</v>
      </c>
      <c r="E60" s="12">
        <v>40</v>
      </c>
      <c r="F60" s="12">
        <v>1</v>
      </c>
      <c r="G60" s="12">
        <v>1</v>
      </c>
      <c r="H60" s="12">
        <v>1</v>
      </c>
      <c r="I60" s="12"/>
      <c r="J60" s="43">
        <f t="shared" si="6"/>
        <v>1039.344262295082</v>
      </c>
      <c r="K60" s="43">
        <f t="shared" si="7"/>
        <v>25.983606557377048</v>
      </c>
      <c r="L60" s="43">
        <f t="shared" si="8"/>
        <v>25.983606557377048</v>
      </c>
      <c r="M60" s="43">
        <f t="shared" si="9"/>
        <v>25.983606557377048</v>
      </c>
      <c r="N60" s="43">
        <f t="shared" si="0"/>
        <v>0</v>
      </c>
      <c r="O60" s="43">
        <f t="shared" si="1"/>
        <v>1117.295081967213</v>
      </c>
      <c r="P60" s="11" t="s">
        <v>5868</v>
      </c>
      <c r="Q60" s="11" t="s">
        <v>5889</v>
      </c>
      <c r="R60" s="11" t="s">
        <v>18</v>
      </c>
      <c r="S60" s="11" t="s">
        <v>1602</v>
      </c>
      <c r="T60" s="2" t="s">
        <v>20</v>
      </c>
      <c r="U60" s="11"/>
      <c r="V60" s="67">
        <v>0.22</v>
      </c>
    </row>
    <row r="61" spans="1:22" ht="22.5" x14ac:dyDescent="0.25">
      <c r="A61" s="11" t="s">
        <v>5890</v>
      </c>
      <c r="B61" s="11" t="s">
        <v>2771</v>
      </c>
      <c r="C61" s="12" t="s">
        <v>2768</v>
      </c>
      <c r="D61" s="42">
        <v>26.868852459016395</v>
      </c>
      <c r="E61" s="12">
        <v>40</v>
      </c>
      <c r="F61" s="12">
        <v>1</v>
      </c>
      <c r="G61" s="12">
        <v>1</v>
      </c>
      <c r="H61" s="12">
        <v>1</v>
      </c>
      <c r="I61" s="12"/>
      <c r="J61" s="43">
        <f t="shared" si="6"/>
        <v>1074.7540983606559</v>
      </c>
      <c r="K61" s="43">
        <f t="shared" si="7"/>
        <v>26.868852459016395</v>
      </c>
      <c r="L61" s="43">
        <f t="shared" si="8"/>
        <v>26.868852459016395</v>
      </c>
      <c r="M61" s="43">
        <f t="shared" si="9"/>
        <v>26.868852459016395</v>
      </c>
      <c r="N61" s="43">
        <f t="shared" si="0"/>
        <v>0</v>
      </c>
      <c r="O61" s="43">
        <f t="shared" si="1"/>
        <v>1155.360655737705</v>
      </c>
      <c r="P61" s="11" t="s">
        <v>5868</v>
      </c>
      <c r="Q61" s="11" t="s">
        <v>5891</v>
      </c>
      <c r="R61" s="11" t="s">
        <v>18</v>
      </c>
      <c r="S61" s="11" t="s">
        <v>1602</v>
      </c>
      <c r="T61" s="2" t="s">
        <v>20</v>
      </c>
      <c r="U61" s="11"/>
      <c r="V61" s="67">
        <v>0.22</v>
      </c>
    </row>
    <row r="62" spans="1:22" ht="22.5" x14ac:dyDescent="0.25">
      <c r="A62" s="11" t="s">
        <v>5892</v>
      </c>
      <c r="B62" s="11" t="s">
        <v>2771</v>
      </c>
      <c r="C62" s="12" t="s">
        <v>2768</v>
      </c>
      <c r="D62" s="42">
        <v>26.868852459016395</v>
      </c>
      <c r="E62" s="12">
        <v>40</v>
      </c>
      <c r="F62" s="12">
        <v>1</v>
      </c>
      <c r="G62" s="12">
        <v>1</v>
      </c>
      <c r="H62" s="12">
        <v>1</v>
      </c>
      <c r="I62" s="12"/>
      <c r="J62" s="43">
        <f t="shared" si="6"/>
        <v>1074.7540983606559</v>
      </c>
      <c r="K62" s="43">
        <f t="shared" si="7"/>
        <v>26.868852459016395</v>
      </c>
      <c r="L62" s="43">
        <f t="shared" si="8"/>
        <v>26.868852459016395</v>
      </c>
      <c r="M62" s="43">
        <f t="shared" si="9"/>
        <v>26.868852459016395</v>
      </c>
      <c r="N62" s="43">
        <f t="shared" si="0"/>
        <v>0</v>
      </c>
      <c r="O62" s="43">
        <f t="shared" si="1"/>
        <v>1155.360655737705</v>
      </c>
      <c r="P62" s="11" t="s">
        <v>5868</v>
      </c>
      <c r="Q62" s="11" t="s">
        <v>5893</v>
      </c>
      <c r="R62" s="11" t="s">
        <v>18</v>
      </c>
      <c r="S62" s="11" t="s">
        <v>1602</v>
      </c>
      <c r="T62" s="2" t="s">
        <v>20</v>
      </c>
      <c r="U62" s="11"/>
      <c r="V62" s="67">
        <v>0.22</v>
      </c>
    </row>
    <row r="63" spans="1:22" ht="22.5" x14ac:dyDescent="0.25">
      <c r="A63" s="11" t="s">
        <v>5894</v>
      </c>
      <c r="B63" s="11" t="s">
        <v>2771</v>
      </c>
      <c r="C63" s="12" t="s">
        <v>2768</v>
      </c>
      <c r="D63" s="42">
        <v>27.868852459016395</v>
      </c>
      <c r="E63" s="12">
        <v>40</v>
      </c>
      <c r="F63" s="12">
        <v>1</v>
      </c>
      <c r="G63" s="12">
        <v>1</v>
      </c>
      <c r="H63" s="12">
        <v>1</v>
      </c>
      <c r="I63" s="12"/>
      <c r="J63" s="43">
        <f t="shared" si="6"/>
        <v>1114.7540983606559</v>
      </c>
      <c r="K63" s="43">
        <f t="shared" si="7"/>
        <v>27.868852459016395</v>
      </c>
      <c r="L63" s="43">
        <f t="shared" si="8"/>
        <v>27.868852459016395</v>
      </c>
      <c r="M63" s="43">
        <f t="shared" si="9"/>
        <v>27.868852459016395</v>
      </c>
      <c r="N63" s="43">
        <f t="shared" si="0"/>
        <v>0</v>
      </c>
      <c r="O63" s="43">
        <f t="shared" si="1"/>
        <v>1198.360655737705</v>
      </c>
      <c r="P63" s="11" t="s">
        <v>5868</v>
      </c>
      <c r="Q63" s="11" t="s">
        <v>5895</v>
      </c>
      <c r="R63" s="11" t="s">
        <v>18</v>
      </c>
      <c r="S63" s="11" t="s">
        <v>1602</v>
      </c>
      <c r="T63" s="2" t="s">
        <v>20</v>
      </c>
      <c r="U63" s="11"/>
      <c r="V63" s="67">
        <v>0.22</v>
      </c>
    </row>
    <row r="64" spans="1:22" ht="22.5" x14ac:dyDescent="0.25">
      <c r="A64" s="11" t="s">
        <v>5896</v>
      </c>
      <c r="B64" s="11" t="s">
        <v>2771</v>
      </c>
      <c r="C64" s="12" t="s">
        <v>2768</v>
      </c>
      <c r="D64" s="42">
        <v>28.786885245901637</v>
      </c>
      <c r="E64" s="12">
        <v>40</v>
      </c>
      <c r="F64" s="12">
        <v>1</v>
      </c>
      <c r="G64" s="12">
        <v>1</v>
      </c>
      <c r="H64" s="12">
        <v>1</v>
      </c>
      <c r="I64" s="12"/>
      <c r="J64" s="43">
        <f t="shared" si="6"/>
        <v>1151.4754098360654</v>
      </c>
      <c r="K64" s="43">
        <f t="shared" si="7"/>
        <v>28.786885245901637</v>
      </c>
      <c r="L64" s="43">
        <f t="shared" si="8"/>
        <v>28.786885245901637</v>
      </c>
      <c r="M64" s="43">
        <f t="shared" si="9"/>
        <v>28.786885245901637</v>
      </c>
      <c r="N64" s="43">
        <f t="shared" si="0"/>
        <v>0</v>
      </c>
      <c r="O64" s="43">
        <f t="shared" si="1"/>
        <v>1237.8360655737704</v>
      </c>
      <c r="P64" s="11" t="s">
        <v>5868</v>
      </c>
      <c r="Q64" s="11" t="s">
        <v>5897</v>
      </c>
      <c r="R64" s="11" t="s">
        <v>18</v>
      </c>
      <c r="S64" s="11" t="s">
        <v>1602</v>
      </c>
      <c r="T64" s="2" t="s">
        <v>20</v>
      </c>
      <c r="U64" s="11"/>
      <c r="V64" s="67">
        <v>0.22</v>
      </c>
    </row>
    <row r="65" spans="1:22" ht="22.5" x14ac:dyDescent="0.25">
      <c r="A65" s="11" t="s">
        <v>5898</v>
      </c>
      <c r="B65" s="11" t="s">
        <v>2771</v>
      </c>
      <c r="C65" s="12" t="s">
        <v>2768</v>
      </c>
      <c r="D65" s="42">
        <v>29.655737704918032</v>
      </c>
      <c r="E65" s="12">
        <v>40</v>
      </c>
      <c r="F65" s="12">
        <v>1</v>
      </c>
      <c r="G65" s="12">
        <v>1</v>
      </c>
      <c r="H65" s="12">
        <v>1</v>
      </c>
      <c r="I65" s="12"/>
      <c r="J65" s="43">
        <f t="shared" si="6"/>
        <v>1186.2295081967213</v>
      </c>
      <c r="K65" s="43">
        <f t="shared" si="7"/>
        <v>29.655737704918032</v>
      </c>
      <c r="L65" s="43">
        <f t="shared" si="8"/>
        <v>29.655737704918032</v>
      </c>
      <c r="M65" s="43">
        <f t="shared" si="9"/>
        <v>29.655737704918032</v>
      </c>
      <c r="N65" s="43">
        <f t="shared" si="0"/>
        <v>0</v>
      </c>
      <c r="O65" s="43">
        <f t="shared" si="1"/>
        <v>1275.1967213114754</v>
      </c>
      <c r="P65" s="11" t="s">
        <v>5868</v>
      </c>
      <c r="Q65" s="11" t="s">
        <v>5899</v>
      </c>
      <c r="R65" s="11" t="s">
        <v>18</v>
      </c>
      <c r="S65" s="11" t="s">
        <v>1602</v>
      </c>
      <c r="T65" s="2" t="s">
        <v>20</v>
      </c>
      <c r="U65" s="11"/>
      <c r="V65" s="67">
        <v>0.22</v>
      </c>
    </row>
    <row r="66" spans="1:22" ht="22.5" x14ac:dyDescent="0.25">
      <c r="A66" s="11" t="s">
        <v>5900</v>
      </c>
      <c r="B66" s="11" t="s">
        <v>2771</v>
      </c>
      <c r="C66" s="12" t="s">
        <v>2768</v>
      </c>
      <c r="D66" s="42">
        <v>30.655737704918035</v>
      </c>
      <c r="E66" s="12">
        <v>40</v>
      </c>
      <c r="F66" s="12">
        <v>1</v>
      </c>
      <c r="G66" s="12">
        <v>1</v>
      </c>
      <c r="H66" s="12">
        <v>1</v>
      </c>
      <c r="I66" s="12"/>
      <c r="J66" s="43">
        <f t="shared" si="6"/>
        <v>1226.2295081967213</v>
      </c>
      <c r="K66" s="43">
        <f t="shared" si="7"/>
        <v>30.655737704918035</v>
      </c>
      <c r="L66" s="43">
        <f t="shared" si="8"/>
        <v>30.655737704918035</v>
      </c>
      <c r="M66" s="43">
        <f t="shared" si="9"/>
        <v>30.655737704918035</v>
      </c>
      <c r="N66" s="43">
        <f t="shared" ref="N66:N129" si="10">D66*I66</f>
        <v>0</v>
      </c>
      <c r="O66" s="43">
        <f t="shared" ref="O66:O129" si="11">SUM(J66:N66)</f>
        <v>1318.1967213114754</v>
      </c>
      <c r="P66" s="11" t="s">
        <v>5868</v>
      </c>
      <c r="Q66" s="11" t="s">
        <v>5901</v>
      </c>
      <c r="R66" s="11" t="s">
        <v>18</v>
      </c>
      <c r="S66" s="11" t="s">
        <v>1602</v>
      </c>
      <c r="T66" s="2" t="s">
        <v>20</v>
      </c>
      <c r="U66" s="11"/>
      <c r="V66" s="67">
        <v>0.22</v>
      </c>
    </row>
    <row r="67" spans="1:22" ht="22.5" x14ac:dyDescent="0.25">
      <c r="A67" s="11" t="s">
        <v>5902</v>
      </c>
      <c r="B67" s="11" t="s">
        <v>2771</v>
      </c>
      <c r="C67" s="12" t="s">
        <v>2768</v>
      </c>
      <c r="D67" s="42">
        <v>31.540983606557372</v>
      </c>
      <c r="E67" s="12">
        <v>40</v>
      </c>
      <c r="F67" s="12">
        <v>1</v>
      </c>
      <c r="G67" s="12">
        <v>1</v>
      </c>
      <c r="H67" s="12">
        <v>1</v>
      </c>
      <c r="I67" s="12"/>
      <c r="J67" s="43">
        <f t="shared" si="6"/>
        <v>1261.6393442622948</v>
      </c>
      <c r="K67" s="43">
        <f t="shared" si="7"/>
        <v>31.540983606557372</v>
      </c>
      <c r="L67" s="43">
        <f t="shared" si="8"/>
        <v>31.540983606557372</v>
      </c>
      <c r="M67" s="43">
        <f t="shared" si="9"/>
        <v>31.540983606557372</v>
      </c>
      <c r="N67" s="43">
        <f t="shared" si="10"/>
        <v>0</v>
      </c>
      <c r="O67" s="43">
        <f t="shared" si="11"/>
        <v>1356.2622950819668</v>
      </c>
      <c r="P67" s="11" t="s">
        <v>5868</v>
      </c>
      <c r="Q67" s="11" t="s">
        <v>5903</v>
      </c>
      <c r="R67" s="11" t="s">
        <v>18</v>
      </c>
      <c r="S67" s="11" t="s">
        <v>1602</v>
      </c>
      <c r="T67" s="2" t="s">
        <v>20</v>
      </c>
      <c r="U67" s="11"/>
      <c r="V67" s="67">
        <v>0.22</v>
      </c>
    </row>
    <row r="68" spans="1:22" ht="22.5" x14ac:dyDescent="0.25">
      <c r="A68" s="11" t="s">
        <v>5904</v>
      </c>
      <c r="B68" s="11" t="s">
        <v>2771</v>
      </c>
      <c r="C68" s="12" t="s">
        <v>2768</v>
      </c>
      <c r="D68" s="42">
        <v>32</v>
      </c>
      <c r="E68" s="12">
        <v>40</v>
      </c>
      <c r="F68" s="12">
        <v>1</v>
      </c>
      <c r="G68" s="12">
        <v>1</v>
      </c>
      <c r="H68" s="12">
        <v>1</v>
      </c>
      <c r="I68" s="12"/>
      <c r="J68" s="43">
        <f t="shared" si="6"/>
        <v>1280</v>
      </c>
      <c r="K68" s="43">
        <f t="shared" si="7"/>
        <v>32</v>
      </c>
      <c r="L68" s="43">
        <f t="shared" si="8"/>
        <v>32</v>
      </c>
      <c r="M68" s="43">
        <f t="shared" si="9"/>
        <v>32</v>
      </c>
      <c r="N68" s="43">
        <f t="shared" si="10"/>
        <v>0</v>
      </c>
      <c r="O68" s="43">
        <f t="shared" si="11"/>
        <v>1376</v>
      </c>
      <c r="P68" s="11" t="s">
        <v>5868</v>
      </c>
      <c r="Q68" s="11" t="s">
        <v>5905</v>
      </c>
      <c r="R68" s="11" t="s">
        <v>18</v>
      </c>
      <c r="S68" s="11" t="s">
        <v>1602</v>
      </c>
      <c r="T68" s="2" t="s">
        <v>20</v>
      </c>
      <c r="U68" s="11"/>
      <c r="V68" s="67">
        <v>0.22</v>
      </c>
    </row>
    <row r="69" spans="1:22" ht="22.5" x14ac:dyDescent="0.25">
      <c r="A69" s="11" t="s">
        <v>5906</v>
      </c>
      <c r="B69" s="11" t="s">
        <v>2771</v>
      </c>
      <c r="C69" s="12" t="s">
        <v>2768</v>
      </c>
      <c r="D69" s="42">
        <v>28.475409836065577</v>
      </c>
      <c r="E69" s="12">
        <v>40</v>
      </c>
      <c r="F69" s="12">
        <v>1</v>
      </c>
      <c r="G69" s="12">
        <v>2</v>
      </c>
      <c r="H69" s="12">
        <v>1</v>
      </c>
      <c r="I69" s="12"/>
      <c r="J69" s="43">
        <f t="shared" si="6"/>
        <v>1139.016393442623</v>
      </c>
      <c r="K69" s="43">
        <f t="shared" si="7"/>
        <v>28.475409836065577</v>
      </c>
      <c r="L69" s="43">
        <f t="shared" si="8"/>
        <v>56.950819672131153</v>
      </c>
      <c r="M69" s="43">
        <f t="shared" si="9"/>
        <v>28.475409836065577</v>
      </c>
      <c r="N69" s="43">
        <f t="shared" si="10"/>
        <v>0</v>
      </c>
      <c r="O69" s="43">
        <f t="shared" si="11"/>
        <v>1252.9180327868853</v>
      </c>
      <c r="P69" s="11" t="s">
        <v>5907</v>
      </c>
      <c r="Q69" s="11" t="s">
        <v>5908</v>
      </c>
      <c r="R69" s="11" t="s">
        <v>18</v>
      </c>
      <c r="S69" s="11" t="s">
        <v>1655</v>
      </c>
      <c r="T69" s="2" t="s">
        <v>20</v>
      </c>
      <c r="U69" s="11"/>
      <c r="V69" s="67">
        <v>0.22</v>
      </c>
    </row>
    <row r="70" spans="1:22" ht="22.5" x14ac:dyDescent="0.25">
      <c r="A70" s="11" t="s">
        <v>5906</v>
      </c>
      <c r="B70" s="11" t="s">
        <v>2771</v>
      </c>
      <c r="C70" s="12" t="s">
        <v>2768</v>
      </c>
      <c r="D70" s="42">
        <v>28.475409836065577</v>
      </c>
      <c r="E70" s="12">
        <v>40</v>
      </c>
      <c r="F70" s="12">
        <v>1</v>
      </c>
      <c r="G70" s="12">
        <v>2</v>
      </c>
      <c r="H70" s="12">
        <v>1</v>
      </c>
      <c r="I70" s="12">
        <v>2</v>
      </c>
      <c r="J70" s="43">
        <f t="shared" si="6"/>
        <v>1139.016393442623</v>
      </c>
      <c r="K70" s="43">
        <f t="shared" si="7"/>
        <v>28.475409836065577</v>
      </c>
      <c r="L70" s="43">
        <f t="shared" si="8"/>
        <v>56.950819672131153</v>
      </c>
      <c r="M70" s="43">
        <f t="shared" si="9"/>
        <v>28.475409836065577</v>
      </c>
      <c r="N70" s="43">
        <f t="shared" si="10"/>
        <v>56.950819672131153</v>
      </c>
      <c r="O70" s="43">
        <f t="shared" si="11"/>
        <v>1309.8688524590164</v>
      </c>
      <c r="P70" s="11" t="s">
        <v>5907</v>
      </c>
      <c r="Q70" s="11" t="s">
        <v>5909</v>
      </c>
      <c r="R70" s="11" t="s">
        <v>18</v>
      </c>
      <c r="S70" s="11" t="s">
        <v>1655</v>
      </c>
      <c r="T70" s="2" t="s">
        <v>20</v>
      </c>
      <c r="U70" s="11"/>
      <c r="V70" s="67">
        <v>0.22</v>
      </c>
    </row>
    <row r="71" spans="1:22" ht="22.5" x14ac:dyDescent="0.25">
      <c r="A71" s="11" t="s">
        <v>5906</v>
      </c>
      <c r="B71" s="11" t="s">
        <v>2771</v>
      </c>
      <c r="C71" s="12" t="s">
        <v>2768</v>
      </c>
      <c r="D71" s="42">
        <v>24.590163934426229</v>
      </c>
      <c r="E71" s="12">
        <v>40</v>
      </c>
      <c r="F71" s="12">
        <v>1</v>
      </c>
      <c r="G71" s="12">
        <v>2</v>
      </c>
      <c r="H71" s="12">
        <v>1</v>
      </c>
      <c r="I71" s="12">
        <v>7</v>
      </c>
      <c r="J71" s="43">
        <f t="shared" si="6"/>
        <v>983.60655737704917</v>
      </c>
      <c r="K71" s="43">
        <f t="shared" si="7"/>
        <v>24.590163934426229</v>
      </c>
      <c r="L71" s="43">
        <f t="shared" si="8"/>
        <v>49.180327868852459</v>
      </c>
      <c r="M71" s="43">
        <f t="shared" si="9"/>
        <v>24.590163934426229</v>
      </c>
      <c r="N71" s="43">
        <f t="shared" si="10"/>
        <v>172.13114754098359</v>
      </c>
      <c r="O71" s="43">
        <f t="shared" si="11"/>
        <v>1254.0983606557377</v>
      </c>
      <c r="P71" s="11" t="s">
        <v>5910</v>
      </c>
      <c r="Q71" s="11" t="s">
        <v>5911</v>
      </c>
      <c r="R71" s="11" t="s">
        <v>18</v>
      </c>
      <c r="S71" s="11" t="s">
        <v>1655</v>
      </c>
      <c r="T71" s="2" t="s">
        <v>20</v>
      </c>
      <c r="U71" s="11"/>
      <c r="V71" s="67">
        <v>0.22</v>
      </c>
    </row>
    <row r="72" spans="1:22" ht="22.5" x14ac:dyDescent="0.25">
      <c r="A72" s="11" t="s">
        <v>5906</v>
      </c>
      <c r="B72" s="11" t="s">
        <v>2771</v>
      </c>
      <c r="C72" s="12" t="s">
        <v>2768</v>
      </c>
      <c r="D72" s="42">
        <v>24.590163934426229</v>
      </c>
      <c r="E72" s="12">
        <v>40</v>
      </c>
      <c r="F72" s="12">
        <v>1</v>
      </c>
      <c r="G72" s="12">
        <v>2</v>
      </c>
      <c r="H72" s="12">
        <v>1</v>
      </c>
      <c r="I72" s="12"/>
      <c r="J72" s="43">
        <f t="shared" si="6"/>
        <v>983.60655737704917</v>
      </c>
      <c r="K72" s="43">
        <f t="shared" si="7"/>
        <v>24.590163934426229</v>
      </c>
      <c r="L72" s="43">
        <f t="shared" si="8"/>
        <v>49.180327868852459</v>
      </c>
      <c r="M72" s="43">
        <f t="shared" si="9"/>
        <v>24.590163934426229</v>
      </c>
      <c r="N72" s="43">
        <f t="shared" si="10"/>
        <v>0</v>
      </c>
      <c r="O72" s="43">
        <f t="shared" si="11"/>
        <v>1081.967213114754</v>
      </c>
      <c r="P72" s="11" t="s">
        <v>5912</v>
      </c>
      <c r="Q72" s="11" t="s">
        <v>5913</v>
      </c>
      <c r="R72" s="11" t="s">
        <v>18</v>
      </c>
      <c r="S72" s="11" t="s">
        <v>1655</v>
      </c>
      <c r="T72" s="2" t="s">
        <v>20</v>
      </c>
      <c r="U72" s="11"/>
      <c r="V72" s="67">
        <v>0.22</v>
      </c>
    </row>
    <row r="73" spans="1:22" ht="22.5" x14ac:dyDescent="0.25">
      <c r="A73" s="11" t="s">
        <v>5914</v>
      </c>
      <c r="B73" s="11" t="s">
        <v>2771</v>
      </c>
      <c r="C73" s="12" t="s">
        <v>2768</v>
      </c>
      <c r="D73" s="42">
        <v>25.655737704918035</v>
      </c>
      <c r="E73" s="12">
        <v>40</v>
      </c>
      <c r="F73" s="12">
        <v>1</v>
      </c>
      <c r="G73" s="12">
        <v>2</v>
      </c>
      <c r="H73" s="12">
        <v>1</v>
      </c>
      <c r="I73" s="12"/>
      <c r="J73" s="43">
        <f t="shared" si="6"/>
        <v>1026.2295081967213</v>
      </c>
      <c r="K73" s="43">
        <f t="shared" si="7"/>
        <v>25.655737704918035</v>
      </c>
      <c r="L73" s="43">
        <f t="shared" si="8"/>
        <v>51.311475409836071</v>
      </c>
      <c r="M73" s="43">
        <f t="shared" si="9"/>
        <v>25.655737704918035</v>
      </c>
      <c r="N73" s="43">
        <f t="shared" si="10"/>
        <v>0</v>
      </c>
      <c r="O73" s="43">
        <f t="shared" si="11"/>
        <v>1128.8524590163934</v>
      </c>
      <c r="P73" s="11" t="s">
        <v>5915</v>
      </c>
      <c r="Q73" s="11" t="s">
        <v>5916</v>
      </c>
      <c r="R73" s="11" t="s">
        <v>18</v>
      </c>
      <c r="S73" s="11" t="s">
        <v>1655</v>
      </c>
      <c r="T73" s="2" t="s">
        <v>20</v>
      </c>
      <c r="U73" s="11"/>
      <c r="V73" s="67">
        <v>0.22</v>
      </c>
    </row>
    <row r="74" spans="1:22" ht="22.5" x14ac:dyDescent="0.25">
      <c r="A74" s="11" t="s">
        <v>5917</v>
      </c>
      <c r="B74" s="11" t="s">
        <v>2771</v>
      </c>
      <c r="C74" s="12" t="s">
        <v>2768</v>
      </c>
      <c r="D74" s="42">
        <v>25.655737704918035</v>
      </c>
      <c r="E74" s="12">
        <v>40</v>
      </c>
      <c r="F74" s="12">
        <v>1</v>
      </c>
      <c r="G74" s="12">
        <v>2</v>
      </c>
      <c r="H74" s="12">
        <v>1</v>
      </c>
      <c r="I74" s="12"/>
      <c r="J74" s="43">
        <f t="shared" si="6"/>
        <v>1026.2295081967213</v>
      </c>
      <c r="K74" s="43">
        <f t="shared" si="7"/>
        <v>25.655737704918035</v>
      </c>
      <c r="L74" s="43">
        <f t="shared" si="8"/>
        <v>51.311475409836071</v>
      </c>
      <c r="M74" s="43">
        <f t="shared" si="9"/>
        <v>25.655737704918035</v>
      </c>
      <c r="N74" s="43">
        <f t="shared" si="10"/>
        <v>0</v>
      </c>
      <c r="O74" s="43">
        <f t="shared" si="11"/>
        <v>1128.8524590163934</v>
      </c>
      <c r="P74" s="11" t="s">
        <v>5918</v>
      </c>
      <c r="Q74" s="11" t="s">
        <v>5919</v>
      </c>
      <c r="R74" s="11" t="s">
        <v>18</v>
      </c>
      <c r="S74" s="11" t="s">
        <v>1655</v>
      </c>
      <c r="T74" s="2" t="s">
        <v>20</v>
      </c>
      <c r="U74" s="11"/>
      <c r="V74" s="67">
        <v>0.22</v>
      </c>
    </row>
    <row r="75" spans="1:22" ht="22.5" x14ac:dyDescent="0.25">
      <c r="A75" s="11" t="s">
        <v>5917</v>
      </c>
      <c r="B75" s="11" t="s">
        <v>2771</v>
      </c>
      <c r="C75" s="12" t="s">
        <v>2768</v>
      </c>
      <c r="D75" s="42">
        <v>26.360655737704917</v>
      </c>
      <c r="E75" s="12">
        <v>40</v>
      </c>
      <c r="F75" s="12">
        <v>1</v>
      </c>
      <c r="G75" s="12">
        <v>2</v>
      </c>
      <c r="H75" s="12">
        <v>1</v>
      </c>
      <c r="I75" s="12"/>
      <c r="J75" s="43">
        <f t="shared" si="6"/>
        <v>1054.4262295081967</v>
      </c>
      <c r="K75" s="43">
        <f t="shared" si="7"/>
        <v>26.360655737704917</v>
      </c>
      <c r="L75" s="43">
        <f t="shared" si="8"/>
        <v>52.721311475409834</v>
      </c>
      <c r="M75" s="43">
        <f t="shared" si="9"/>
        <v>26.360655737704917</v>
      </c>
      <c r="N75" s="43">
        <f t="shared" si="10"/>
        <v>0</v>
      </c>
      <c r="O75" s="43">
        <f t="shared" si="11"/>
        <v>1159.8688524590164</v>
      </c>
      <c r="P75" s="11" t="s">
        <v>5920</v>
      </c>
      <c r="Q75" s="11" t="s">
        <v>5921</v>
      </c>
      <c r="R75" s="11" t="s">
        <v>18</v>
      </c>
      <c r="S75" s="11" t="s">
        <v>1655</v>
      </c>
      <c r="T75" s="2" t="s">
        <v>20</v>
      </c>
      <c r="U75" s="11"/>
      <c r="V75" s="67">
        <v>0.22</v>
      </c>
    </row>
    <row r="76" spans="1:22" ht="22.5" x14ac:dyDescent="0.25">
      <c r="A76" s="11" t="s">
        <v>5917</v>
      </c>
      <c r="B76" s="11" t="s">
        <v>2771</v>
      </c>
      <c r="C76" s="12" t="s">
        <v>2768</v>
      </c>
      <c r="D76" s="42">
        <v>25.655737704918035</v>
      </c>
      <c r="E76" s="12">
        <v>40</v>
      </c>
      <c r="F76" s="12">
        <v>1</v>
      </c>
      <c r="G76" s="12">
        <v>2</v>
      </c>
      <c r="H76" s="12">
        <v>1</v>
      </c>
      <c r="I76" s="12"/>
      <c r="J76" s="43">
        <f t="shared" si="6"/>
        <v>1026.2295081967213</v>
      </c>
      <c r="K76" s="43">
        <f t="shared" si="7"/>
        <v>25.655737704918035</v>
      </c>
      <c r="L76" s="43">
        <f t="shared" si="8"/>
        <v>51.311475409836071</v>
      </c>
      <c r="M76" s="43">
        <f t="shared" si="9"/>
        <v>25.655737704918035</v>
      </c>
      <c r="N76" s="43">
        <f t="shared" si="10"/>
        <v>0</v>
      </c>
      <c r="O76" s="43">
        <f t="shared" si="11"/>
        <v>1128.8524590163934</v>
      </c>
      <c r="P76" s="11" t="s">
        <v>5922</v>
      </c>
      <c r="Q76" s="11" t="s">
        <v>5923</v>
      </c>
      <c r="R76" s="11" t="s">
        <v>18</v>
      </c>
      <c r="S76" s="11" t="s">
        <v>1655</v>
      </c>
      <c r="T76" s="2" t="s">
        <v>20</v>
      </c>
      <c r="U76" s="11"/>
      <c r="V76" s="67">
        <v>0.22</v>
      </c>
    </row>
    <row r="77" spans="1:22" ht="22.5" x14ac:dyDescent="0.25">
      <c r="A77" s="11" t="s">
        <v>5917</v>
      </c>
      <c r="B77" s="11" t="s">
        <v>2771</v>
      </c>
      <c r="C77" s="12" t="s">
        <v>2768</v>
      </c>
      <c r="D77" s="42">
        <v>25.655737704918035</v>
      </c>
      <c r="E77" s="12">
        <v>40</v>
      </c>
      <c r="F77" s="12">
        <v>1</v>
      </c>
      <c r="G77" s="12">
        <v>2</v>
      </c>
      <c r="H77" s="12">
        <v>1</v>
      </c>
      <c r="I77" s="12"/>
      <c r="J77" s="43">
        <f t="shared" si="6"/>
        <v>1026.2295081967213</v>
      </c>
      <c r="K77" s="43">
        <f t="shared" si="7"/>
        <v>25.655737704918035</v>
      </c>
      <c r="L77" s="43">
        <f t="shared" si="8"/>
        <v>51.311475409836071</v>
      </c>
      <c r="M77" s="43">
        <f t="shared" si="9"/>
        <v>25.655737704918035</v>
      </c>
      <c r="N77" s="43">
        <f t="shared" si="10"/>
        <v>0</v>
      </c>
      <c r="O77" s="43">
        <f t="shared" si="11"/>
        <v>1128.8524590163934</v>
      </c>
      <c r="P77" s="11" t="s">
        <v>5922</v>
      </c>
      <c r="Q77" s="11" t="s">
        <v>5923</v>
      </c>
      <c r="R77" s="11" t="s">
        <v>18</v>
      </c>
      <c r="S77" s="11" t="s">
        <v>1655</v>
      </c>
      <c r="T77" s="2" t="s">
        <v>20</v>
      </c>
      <c r="U77" s="11"/>
      <c r="V77" s="67">
        <v>0.22</v>
      </c>
    </row>
    <row r="78" spans="1:22" ht="22.5" x14ac:dyDescent="0.25">
      <c r="A78" s="11" t="s">
        <v>5914</v>
      </c>
      <c r="B78" s="11" t="s">
        <v>2771</v>
      </c>
      <c r="C78" s="12" t="s">
        <v>2768</v>
      </c>
      <c r="D78" s="42">
        <v>25.655737704918035</v>
      </c>
      <c r="E78" s="12">
        <v>40</v>
      </c>
      <c r="F78" s="12">
        <v>1</v>
      </c>
      <c r="G78" s="12">
        <v>2</v>
      </c>
      <c r="H78" s="12">
        <v>1</v>
      </c>
      <c r="I78" s="12"/>
      <c r="J78" s="43">
        <f t="shared" si="6"/>
        <v>1026.2295081967213</v>
      </c>
      <c r="K78" s="43">
        <f t="shared" si="7"/>
        <v>25.655737704918035</v>
      </c>
      <c r="L78" s="43">
        <f t="shared" si="8"/>
        <v>51.311475409836071</v>
      </c>
      <c r="M78" s="43">
        <f t="shared" si="9"/>
        <v>25.655737704918035</v>
      </c>
      <c r="N78" s="43">
        <f t="shared" si="10"/>
        <v>0</v>
      </c>
      <c r="O78" s="43">
        <f t="shared" si="11"/>
        <v>1128.8524590163934</v>
      </c>
      <c r="P78" s="11" t="s">
        <v>5924</v>
      </c>
      <c r="Q78" s="11" t="s">
        <v>5925</v>
      </c>
      <c r="R78" s="11" t="s">
        <v>18</v>
      </c>
      <c r="S78" s="11" t="s">
        <v>1655</v>
      </c>
      <c r="T78" s="2" t="s">
        <v>20</v>
      </c>
      <c r="U78" s="11"/>
      <c r="V78" s="67">
        <v>0.22</v>
      </c>
    </row>
    <row r="79" spans="1:22" ht="22.5" x14ac:dyDescent="0.25">
      <c r="A79" s="11" t="s">
        <v>5914</v>
      </c>
      <c r="B79" s="11" t="s">
        <v>2771</v>
      </c>
      <c r="C79" s="12" t="s">
        <v>2768</v>
      </c>
      <c r="D79" s="42">
        <v>29.868852459016395</v>
      </c>
      <c r="E79" s="12">
        <v>40</v>
      </c>
      <c r="F79" s="12">
        <v>1</v>
      </c>
      <c r="G79" s="12">
        <v>2</v>
      </c>
      <c r="H79" s="12">
        <v>1</v>
      </c>
      <c r="I79" s="12"/>
      <c r="J79" s="43">
        <f t="shared" si="6"/>
        <v>1194.7540983606559</v>
      </c>
      <c r="K79" s="43">
        <f t="shared" si="7"/>
        <v>29.868852459016395</v>
      </c>
      <c r="L79" s="43">
        <f t="shared" si="8"/>
        <v>59.73770491803279</v>
      </c>
      <c r="M79" s="43">
        <f t="shared" si="9"/>
        <v>29.868852459016395</v>
      </c>
      <c r="N79" s="43">
        <f t="shared" si="10"/>
        <v>0</v>
      </c>
      <c r="O79" s="43">
        <f t="shared" si="11"/>
        <v>1314.2295081967213</v>
      </c>
      <c r="P79" s="11" t="s">
        <v>5926</v>
      </c>
      <c r="Q79" s="11" t="s">
        <v>5927</v>
      </c>
      <c r="R79" s="11" t="s">
        <v>18</v>
      </c>
      <c r="S79" s="11" t="s">
        <v>1655</v>
      </c>
      <c r="T79" s="2" t="s">
        <v>20</v>
      </c>
      <c r="U79" s="11"/>
      <c r="V79" s="67">
        <v>0.22</v>
      </c>
    </row>
    <row r="80" spans="1:22" ht="22.5" x14ac:dyDescent="0.25">
      <c r="A80" s="11" t="s">
        <v>5914</v>
      </c>
      <c r="B80" s="11" t="s">
        <v>2771</v>
      </c>
      <c r="C80" s="12" t="s">
        <v>2768</v>
      </c>
      <c r="D80" s="42">
        <v>26.360655737704917</v>
      </c>
      <c r="E80" s="12">
        <v>40</v>
      </c>
      <c r="F80" s="12">
        <v>1</v>
      </c>
      <c r="G80" s="12">
        <v>2</v>
      </c>
      <c r="H80" s="12">
        <v>1</v>
      </c>
      <c r="I80" s="12"/>
      <c r="J80" s="43">
        <f t="shared" si="6"/>
        <v>1054.4262295081967</v>
      </c>
      <c r="K80" s="43">
        <f t="shared" si="7"/>
        <v>26.360655737704917</v>
      </c>
      <c r="L80" s="43">
        <f t="shared" si="8"/>
        <v>52.721311475409834</v>
      </c>
      <c r="M80" s="43">
        <f t="shared" si="9"/>
        <v>26.360655737704917</v>
      </c>
      <c r="N80" s="43">
        <f t="shared" si="10"/>
        <v>0</v>
      </c>
      <c r="O80" s="43">
        <f t="shared" si="11"/>
        <v>1159.8688524590164</v>
      </c>
      <c r="P80" s="11" t="s">
        <v>5920</v>
      </c>
      <c r="Q80" s="11" t="s">
        <v>5921</v>
      </c>
      <c r="R80" s="11" t="s">
        <v>18</v>
      </c>
      <c r="S80" s="11" t="s">
        <v>1655</v>
      </c>
      <c r="T80" s="2" t="s">
        <v>20</v>
      </c>
      <c r="U80" s="11"/>
      <c r="V80" s="67">
        <v>0.22</v>
      </c>
    </row>
    <row r="81" spans="1:22" ht="22.5" x14ac:dyDescent="0.25">
      <c r="A81" s="11" t="s">
        <v>5914</v>
      </c>
      <c r="B81" s="11" t="s">
        <v>2771</v>
      </c>
      <c r="C81" s="12" t="s">
        <v>2768</v>
      </c>
      <c r="D81" s="42">
        <v>25.655737704918035</v>
      </c>
      <c r="E81" s="12">
        <v>40</v>
      </c>
      <c r="F81" s="12">
        <v>1</v>
      </c>
      <c r="G81" s="12">
        <v>2</v>
      </c>
      <c r="H81" s="12">
        <v>1</v>
      </c>
      <c r="I81" s="12"/>
      <c r="J81" s="43">
        <f t="shared" si="6"/>
        <v>1026.2295081967213</v>
      </c>
      <c r="K81" s="43">
        <f t="shared" si="7"/>
        <v>25.655737704918035</v>
      </c>
      <c r="L81" s="43">
        <f t="shared" si="8"/>
        <v>51.311475409836071</v>
      </c>
      <c r="M81" s="43">
        <f t="shared" si="9"/>
        <v>25.655737704918035</v>
      </c>
      <c r="N81" s="43">
        <f t="shared" si="10"/>
        <v>0</v>
      </c>
      <c r="O81" s="43">
        <f t="shared" si="11"/>
        <v>1128.8524590163934</v>
      </c>
      <c r="P81" s="11" t="s">
        <v>5922</v>
      </c>
      <c r="Q81" s="11" t="s">
        <v>5923</v>
      </c>
      <c r="R81" s="11" t="s">
        <v>18</v>
      </c>
      <c r="S81" s="11" t="s">
        <v>1655</v>
      </c>
      <c r="T81" s="2" t="s">
        <v>20</v>
      </c>
      <c r="U81" s="11"/>
      <c r="V81" s="67">
        <v>0.22</v>
      </c>
    </row>
    <row r="82" spans="1:22" ht="22.5" x14ac:dyDescent="0.25">
      <c r="A82" s="11" t="s">
        <v>5914</v>
      </c>
      <c r="B82" s="11" t="s">
        <v>2771</v>
      </c>
      <c r="C82" s="12" t="s">
        <v>2768</v>
      </c>
      <c r="D82" s="42">
        <v>25.655737704918035</v>
      </c>
      <c r="E82" s="12">
        <v>40</v>
      </c>
      <c r="F82" s="12">
        <v>1</v>
      </c>
      <c r="G82" s="12">
        <v>2</v>
      </c>
      <c r="H82" s="12">
        <v>1</v>
      </c>
      <c r="I82" s="12"/>
      <c r="J82" s="43">
        <f t="shared" si="6"/>
        <v>1026.2295081967213</v>
      </c>
      <c r="K82" s="43">
        <f t="shared" si="7"/>
        <v>25.655737704918035</v>
      </c>
      <c r="L82" s="43">
        <f t="shared" si="8"/>
        <v>51.311475409836071</v>
      </c>
      <c r="M82" s="43">
        <f t="shared" si="9"/>
        <v>25.655737704918035</v>
      </c>
      <c r="N82" s="43">
        <f t="shared" si="10"/>
        <v>0</v>
      </c>
      <c r="O82" s="43">
        <f t="shared" si="11"/>
        <v>1128.8524590163934</v>
      </c>
      <c r="P82" s="11" t="s">
        <v>5918</v>
      </c>
      <c r="Q82" s="11" t="s">
        <v>5928</v>
      </c>
      <c r="R82" s="11" t="s">
        <v>18</v>
      </c>
      <c r="S82" s="11" t="s">
        <v>1655</v>
      </c>
      <c r="T82" s="2" t="s">
        <v>20</v>
      </c>
      <c r="U82" s="11"/>
      <c r="V82" s="67">
        <v>0.22</v>
      </c>
    </row>
    <row r="83" spans="1:22" ht="22.5" x14ac:dyDescent="0.25">
      <c r="A83" s="11" t="s">
        <v>5914</v>
      </c>
      <c r="B83" s="11" t="s">
        <v>2771</v>
      </c>
      <c r="C83" s="12" t="s">
        <v>2768</v>
      </c>
      <c r="D83" s="42">
        <v>26.360655737704917</v>
      </c>
      <c r="E83" s="12">
        <v>40</v>
      </c>
      <c r="F83" s="12">
        <v>1</v>
      </c>
      <c r="G83" s="12">
        <v>2</v>
      </c>
      <c r="H83" s="12">
        <v>1</v>
      </c>
      <c r="I83" s="12"/>
      <c r="J83" s="43">
        <f t="shared" si="6"/>
        <v>1054.4262295081967</v>
      </c>
      <c r="K83" s="43">
        <f t="shared" si="7"/>
        <v>26.360655737704917</v>
      </c>
      <c r="L83" s="43">
        <f t="shared" si="8"/>
        <v>52.721311475409834</v>
      </c>
      <c r="M83" s="43">
        <f t="shared" si="9"/>
        <v>26.360655737704917</v>
      </c>
      <c r="N83" s="43">
        <f t="shared" si="10"/>
        <v>0</v>
      </c>
      <c r="O83" s="43">
        <f t="shared" si="11"/>
        <v>1159.8688524590164</v>
      </c>
      <c r="P83" s="11" t="s">
        <v>5920</v>
      </c>
      <c r="Q83" s="11" t="s">
        <v>5929</v>
      </c>
      <c r="R83" s="11" t="s">
        <v>18</v>
      </c>
      <c r="S83" s="11" t="s">
        <v>1655</v>
      </c>
      <c r="T83" s="2" t="s">
        <v>20</v>
      </c>
      <c r="U83" s="11"/>
      <c r="V83" s="67">
        <v>0.22</v>
      </c>
    </row>
    <row r="84" spans="1:22" ht="22.5" x14ac:dyDescent="0.25">
      <c r="A84" s="11" t="s">
        <v>5914</v>
      </c>
      <c r="B84" s="11" t="s">
        <v>2771</v>
      </c>
      <c r="C84" s="12" t="s">
        <v>2768</v>
      </c>
      <c r="D84" s="42">
        <v>26.360655737704917</v>
      </c>
      <c r="E84" s="12">
        <v>40</v>
      </c>
      <c r="F84" s="12">
        <v>1</v>
      </c>
      <c r="G84" s="12">
        <v>2</v>
      </c>
      <c r="H84" s="12">
        <v>1</v>
      </c>
      <c r="I84" s="12"/>
      <c r="J84" s="43">
        <f t="shared" si="6"/>
        <v>1054.4262295081967</v>
      </c>
      <c r="K84" s="43">
        <f t="shared" si="7"/>
        <v>26.360655737704917</v>
      </c>
      <c r="L84" s="43">
        <f t="shared" si="8"/>
        <v>52.721311475409834</v>
      </c>
      <c r="M84" s="43">
        <f t="shared" si="9"/>
        <v>26.360655737704917</v>
      </c>
      <c r="N84" s="43">
        <f t="shared" si="10"/>
        <v>0</v>
      </c>
      <c r="O84" s="43">
        <f t="shared" si="11"/>
        <v>1159.8688524590164</v>
      </c>
      <c r="P84" s="11" t="s">
        <v>5920</v>
      </c>
      <c r="Q84" s="11" t="s">
        <v>5921</v>
      </c>
      <c r="R84" s="11" t="s">
        <v>18</v>
      </c>
      <c r="S84" s="11" t="s">
        <v>1655</v>
      </c>
      <c r="T84" s="2" t="s">
        <v>20</v>
      </c>
      <c r="U84" s="11"/>
      <c r="V84" s="67">
        <v>0.22</v>
      </c>
    </row>
    <row r="85" spans="1:22" ht="22.5" x14ac:dyDescent="0.25">
      <c r="A85" s="11" t="s">
        <v>5914</v>
      </c>
      <c r="B85" s="11" t="s">
        <v>2771</v>
      </c>
      <c r="C85" s="12" t="s">
        <v>2768</v>
      </c>
      <c r="D85" s="42">
        <v>41.548387096774199</v>
      </c>
      <c r="E85" s="12">
        <v>40</v>
      </c>
      <c r="F85" s="12">
        <v>1</v>
      </c>
      <c r="G85" s="12">
        <v>2</v>
      </c>
      <c r="H85" s="12">
        <v>1</v>
      </c>
      <c r="I85" s="12"/>
      <c r="J85" s="43">
        <f t="shared" si="6"/>
        <v>1661.935483870968</v>
      </c>
      <c r="K85" s="43">
        <f t="shared" si="7"/>
        <v>41.548387096774199</v>
      </c>
      <c r="L85" s="43">
        <f t="shared" si="8"/>
        <v>83.096774193548399</v>
      </c>
      <c r="M85" s="43">
        <f t="shared" si="9"/>
        <v>41.548387096774199</v>
      </c>
      <c r="N85" s="43">
        <f t="shared" si="10"/>
        <v>0</v>
      </c>
      <c r="O85" s="43">
        <f t="shared" si="11"/>
        <v>1828.1290322580646</v>
      </c>
      <c r="P85" s="11" t="s">
        <v>5930</v>
      </c>
      <c r="Q85" s="11" t="s">
        <v>5931</v>
      </c>
      <c r="R85" s="11" t="s">
        <v>18</v>
      </c>
      <c r="S85" s="11" t="s">
        <v>1655</v>
      </c>
      <c r="T85" s="2" t="s">
        <v>20</v>
      </c>
      <c r="U85" s="11"/>
      <c r="V85" s="67">
        <v>0.22</v>
      </c>
    </row>
    <row r="86" spans="1:22" ht="22.5" x14ac:dyDescent="0.25">
      <c r="A86" s="45" t="s">
        <v>5932</v>
      </c>
      <c r="B86" s="11" t="s">
        <v>2771</v>
      </c>
      <c r="C86" s="12" t="s">
        <v>2768</v>
      </c>
      <c r="D86" s="42">
        <v>19.5625</v>
      </c>
      <c r="E86" s="12"/>
      <c r="F86" s="12"/>
      <c r="G86" s="12"/>
      <c r="H86" s="12"/>
      <c r="I86" s="12">
        <v>3</v>
      </c>
      <c r="J86" s="43"/>
      <c r="K86" s="43"/>
      <c r="L86" s="43"/>
      <c r="M86" s="43"/>
      <c r="N86" s="43">
        <f t="shared" si="10"/>
        <v>58.6875</v>
      </c>
      <c r="O86" s="43">
        <f t="shared" si="11"/>
        <v>58.6875</v>
      </c>
      <c r="P86" s="11" t="s">
        <v>5933</v>
      </c>
      <c r="Q86" s="11" t="s">
        <v>5934</v>
      </c>
      <c r="R86" s="11" t="s">
        <v>18</v>
      </c>
      <c r="S86" s="11" t="s">
        <v>1655</v>
      </c>
      <c r="T86" s="2" t="s">
        <v>20</v>
      </c>
      <c r="U86" s="11"/>
      <c r="V86" s="67">
        <v>0.22</v>
      </c>
    </row>
    <row r="87" spans="1:22" ht="22.5" x14ac:dyDescent="0.25">
      <c r="A87" s="45" t="s">
        <v>5935</v>
      </c>
      <c r="B87" s="11" t="s">
        <v>2771</v>
      </c>
      <c r="C87" s="12" t="s">
        <v>2768</v>
      </c>
      <c r="D87" s="42">
        <v>19.5625</v>
      </c>
      <c r="E87" s="12"/>
      <c r="F87" s="12"/>
      <c r="G87" s="12"/>
      <c r="H87" s="12"/>
      <c r="I87" s="12">
        <v>3</v>
      </c>
      <c r="J87" s="43"/>
      <c r="K87" s="43"/>
      <c r="L87" s="43"/>
      <c r="M87" s="43"/>
      <c r="N87" s="43">
        <f t="shared" si="10"/>
        <v>58.6875</v>
      </c>
      <c r="O87" s="43">
        <f t="shared" si="11"/>
        <v>58.6875</v>
      </c>
      <c r="P87" s="11" t="s">
        <v>5936</v>
      </c>
      <c r="Q87" s="11" t="s">
        <v>5937</v>
      </c>
      <c r="R87" s="11" t="s">
        <v>18</v>
      </c>
      <c r="S87" s="11" t="s">
        <v>1655</v>
      </c>
      <c r="T87" s="2" t="s">
        <v>20</v>
      </c>
      <c r="U87" s="11"/>
      <c r="V87" s="67">
        <v>0.22</v>
      </c>
    </row>
    <row r="88" spans="1:22" ht="22.5" x14ac:dyDescent="0.25">
      <c r="A88" s="11" t="s">
        <v>5938</v>
      </c>
      <c r="B88" s="11" t="s">
        <v>2771</v>
      </c>
      <c r="C88" s="12" t="s">
        <v>2768</v>
      </c>
      <c r="D88" s="42">
        <v>37.327868852459012</v>
      </c>
      <c r="E88" s="12">
        <v>40</v>
      </c>
      <c r="F88" s="12">
        <v>1</v>
      </c>
      <c r="G88" s="12">
        <v>2</v>
      </c>
      <c r="H88" s="12">
        <v>1</v>
      </c>
      <c r="I88" s="12"/>
      <c r="J88" s="43">
        <f>D88*E88</f>
        <v>1493.1147540983604</v>
      </c>
      <c r="K88" s="43">
        <f>D88*F88</f>
        <v>37.327868852459012</v>
      </c>
      <c r="L88" s="43">
        <f>D88*G88</f>
        <v>74.655737704918025</v>
      </c>
      <c r="M88" s="43">
        <f>D88*H88</f>
        <v>37.327868852459012</v>
      </c>
      <c r="N88" s="43">
        <f t="shared" si="10"/>
        <v>0</v>
      </c>
      <c r="O88" s="43">
        <f t="shared" si="11"/>
        <v>1642.4262295081965</v>
      </c>
      <c r="P88" s="11" t="s">
        <v>5939</v>
      </c>
      <c r="Q88" s="11" t="s">
        <v>5940</v>
      </c>
      <c r="R88" s="11" t="s">
        <v>18</v>
      </c>
      <c r="S88" s="11" t="s">
        <v>1655</v>
      </c>
      <c r="T88" s="2" t="s">
        <v>20</v>
      </c>
      <c r="U88" s="11"/>
      <c r="V88" s="67">
        <v>0.22</v>
      </c>
    </row>
    <row r="89" spans="1:22" ht="22.5" x14ac:dyDescent="0.25">
      <c r="A89" s="11" t="s">
        <v>5941</v>
      </c>
      <c r="B89" s="11" t="s">
        <v>2771</v>
      </c>
      <c r="C89" s="12" t="s">
        <v>2768</v>
      </c>
      <c r="D89" s="42">
        <v>37.327868852459019</v>
      </c>
      <c r="E89" s="12">
        <v>20</v>
      </c>
      <c r="F89" s="12">
        <v>1</v>
      </c>
      <c r="G89" s="12">
        <v>2</v>
      </c>
      <c r="H89" s="12">
        <v>1</v>
      </c>
      <c r="I89" s="12"/>
      <c r="J89" s="43">
        <f>D89*E89</f>
        <v>746.55737704918033</v>
      </c>
      <c r="K89" s="43">
        <f>D89*F89</f>
        <v>37.327868852459019</v>
      </c>
      <c r="L89" s="43">
        <f>D89*G89</f>
        <v>74.655737704918039</v>
      </c>
      <c r="M89" s="43">
        <f>D89*H89</f>
        <v>37.327868852459019</v>
      </c>
      <c r="N89" s="43">
        <f t="shared" si="10"/>
        <v>0</v>
      </c>
      <c r="O89" s="43">
        <f t="shared" si="11"/>
        <v>895.86885245901635</v>
      </c>
      <c r="P89" s="11" t="s">
        <v>5942</v>
      </c>
      <c r="Q89" s="11" t="s">
        <v>5943</v>
      </c>
      <c r="R89" s="11" t="s">
        <v>18</v>
      </c>
      <c r="S89" s="11" t="s">
        <v>1655</v>
      </c>
      <c r="T89" s="2" t="s">
        <v>20</v>
      </c>
      <c r="U89" s="11"/>
      <c r="V89" s="67">
        <v>0.22</v>
      </c>
    </row>
    <row r="90" spans="1:22" ht="22.5" x14ac:dyDescent="0.25">
      <c r="A90" s="11" t="s">
        <v>5941</v>
      </c>
      <c r="B90" s="11" t="s">
        <v>2771</v>
      </c>
      <c r="C90" s="12" t="s">
        <v>2768</v>
      </c>
      <c r="D90" s="42">
        <v>37.327868852459019</v>
      </c>
      <c r="E90" s="12">
        <v>20</v>
      </c>
      <c r="F90" s="12">
        <v>1</v>
      </c>
      <c r="G90" s="12">
        <v>2</v>
      </c>
      <c r="H90" s="12">
        <v>1</v>
      </c>
      <c r="I90" s="12">
        <v>15</v>
      </c>
      <c r="J90" s="43">
        <f>D90*E90</f>
        <v>746.55737704918033</v>
      </c>
      <c r="K90" s="43">
        <f>D90*F90</f>
        <v>37.327868852459019</v>
      </c>
      <c r="L90" s="43">
        <f>D90*G90</f>
        <v>74.655737704918039</v>
      </c>
      <c r="M90" s="43">
        <f>D90*H90</f>
        <v>37.327868852459019</v>
      </c>
      <c r="N90" s="43">
        <f t="shared" si="10"/>
        <v>559.91803278688531</v>
      </c>
      <c r="O90" s="43">
        <f t="shared" si="11"/>
        <v>1455.7868852459017</v>
      </c>
      <c r="P90" s="11" t="s">
        <v>5944</v>
      </c>
      <c r="Q90" s="11" t="s">
        <v>5945</v>
      </c>
      <c r="R90" s="11" t="s">
        <v>18</v>
      </c>
      <c r="S90" s="11" t="s">
        <v>1655</v>
      </c>
      <c r="T90" s="2" t="s">
        <v>20</v>
      </c>
      <c r="U90" s="11"/>
      <c r="V90" s="67">
        <v>0.22</v>
      </c>
    </row>
    <row r="91" spans="1:22" ht="22.5" x14ac:dyDescent="0.25">
      <c r="A91" s="45" t="s">
        <v>5946</v>
      </c>
      <c r="B91" s="11" t="s">
        <v>2771</v>
      </c>
      <c r="C91" s="12" t="s">
        <v>2768</v>
      </c>
      <c r="D91" s="42">
        <v>37.327868852459019</v>
      </c>
      <c r="E91" s="12"/>
      <c r="F91" s="12"/>
      <c r="G91" s="12"/>
      <c r="H91" s="12"/>
      <c r="I91" s="12">
        <v>15</v>
      </c>
      <c r="J91" s="43"/>
      <c r="K91" s="43"/>
      <c r="L91" s="43"/>
      <c r="M91" s="43"/>
      <c r="N91" s="43">
        <f t="shared" si="10"/>
        <v>559.91803278688531</v>
      </c>
      <c r="O91" s="43">
        <f t="shared" si="11"/>
        <v>559.91803278688531</v>
      </c>
      <c r="P91" s="11" t="s">
        <v>5944</v>
      </c>
      <c r="Q91" s="11" t="s">
        <v>5945</v>
      </c>
      <c r="R91" s="11" t="s">
        <v>18</v>
      </c>
      <c r="S91" s="11" t="s">
        <v>1655</v>
      </c>
      <c r="T91" s="2" t="s">
        <v>20</v>
      </c>
      <c r="U91" s="11"/>
      <c r="V91" s="67">
        <v>0.22</v>
      </c>
    </row>
    <row r="92" spans="1:22" ht="22.5" x14ac:dyDescent="0.25">
      <c r="A92" s="11" t="s">
        <v>5947</v>
      </c>
      <c r="B92" s="11" t="s">
        <v>2771</v>
      </c>
      <c r="C92" s="12" t="s">
        <v>2768</v>
      </c>
      <c r="D92" s="42">
        <v>42.229508196721319</v>
      </c>
      <c r="E92" s="12">
        <v>40</v>
      </c>
      <c r="F92" s="12">
        <v>1</v>
      </c>
      <c r="G92" s="12">
        <v>2</v>
      </c>
      <c r="H92" s="12">
        <v>1</v>
      </c>
      <c r="I92" s="12"/>
      <c r="J92" s="43">
        <f>D92*E92</f>
        <v>1689.1803278688528</v>
      </c>
      <c r="K92" s="43">
        <f>D92*F92</f>
        <v>42.229508196721319</v>
      </c>
      <c r="L92" s="43">
        <f>D92*G92</f>
        <v>84.459016393442639</v>
      </c>
      <c r="M92" s="43">
        <f>D92*H92</f>
        <v>42.229508196721319</v>
      </c>
      <c r="N92" s="43">
        <f t="shared" si="10"/>
        <v>0</v>
      </c>
      <c r="O92" s="43">
        <f t="shared" si="11"/>
        <v>1858.0983606557381</v>
      </c>
      <c r="P92" s="11" t="s">
        <v>5948</v>
      </c>
      <c r="Q92" s="11" t="s">
        <v>5949</v>
      </c>
      <c r="R92" s="11" t="s">
        <v>18</v>
      </c>
      <c r="S92" s="11" t="s">
        <v>1655</v>
      </c>
      <c r="T92" s="2" t="s">
        <v>20</v>
      </c>
      <c r="U92" s="11"/>
      <c r="V92" s="67">
        <v>0.22</v>
      </c>
    </row>
    <row r="93" spans="1:22" ht="22.5" x14ac:dyDescent="0.25">
      <c r="A93" s="11" t="s">
        <v>5950</v>
      </c>
      <c r="B93" s="11" t="s">
        <v>2771</v>
      </c>
      <c r="C93" s="12" t="s">
        <v>2768</v>
      </c>
      <c r="D93" s="42">
        <v>39.655737704918039</v>
      </c>
      <c r="E93" s="12">
        <v>40</v>
      </c>
      <c r="F93" s="12">
        <v>1</v>
      </c>
      <c r="G93" s="12">
        <v>2</v>
      </c>
      <c r="H93" s="12">
        <v>1</v>
      </c>
      <c r="I93" s="12"/>
      <c r="J93" s="43">
        <f>D93*E93</f>
        <v>1586.2295081967216</v>
      </c>
      <c r="K93" s="43">
        <f>D93*F93</f>
        <v>39.655737704918039</v>
      </c>
      <c r="L93" s="43">
        <f>D93*G93</f>
        <v>79.311475409836078</v>
      </c>
      <c r="M93" s="43">
        <f>D93*H93</f>
        <v>39.655737704918039</v>
      </c>
      <c r="N93" s="43">
        <f t="shared" si="10"/>
        <v>0</v>
      </c>
      <c r="O93" s="43">
        <f t="shared" si="11"/>
        <v>1744.8524590163936</v>
      </c>
      <c r="P93" s="11" t="s">
        <v>5951</v>
      </c>
      <c r="Q93" s="11" t="s">
        <v>5952</v>
      </c>
      <c r="R93" s="11" t="s">
        <v>18</v>
      </c>
      <c r="S93" s="11" t="s">
        <v>1655</v>
      </c>
      <c r="T93" s="2" t="s">
        <v>20</v>
      </c>
      <c r="U93" s="11"/>
      <c r="V93" s="67">
        <v>0.22</v>
      </c>
    </row>
    <row r="94" spans="1:22" ht="22.5" x14ac:dyDescent="0.25">
      <c r="A94" s="11" t="s">
        <v>5953</v>
      </c>
      <c r="B94" s="11" t="s">
        <v>2771</v>
      </c>
      <c r="C94" s="12" t="s">
        <v>2768</v>
      </c>
      <c r="D94" s="42">
        <v>39.655737704918039</v>
      </c>
      <c r="E94" s="12">
        <v>40</v>
      </c>
      <c r="F94" s="12">
        <v>1</v>
      </c>
      <c r="G94" s="12">
        <v>2</v>
      </c>
      <c r="H94" s="12">
        <v>1</v>
      </c>
      <c r="I94" s="12"/>
      <c r="J94" s="43">
        <f>D94*E94</f>
        <v>1586.2295081967216</v>
      </c>
      <c r="K94" s="43">
        <f>D94*F94</f>
        <v>39.655737704918039</v>
      </c>
      <c r="L94" s="43">
        <f>D94*G94</f>
        <v>79.311475409836078</v>
      </c>
      <c r="M94" s="43">
        <f>D94*H94</f>
        <v>39.655737704918039</v>
      </c>
      <c r="N94" s="43">
        <f t="shared" si="10"/>
        <v>0</v>
      </c>
      <c r="O94" s="43">
        <f t="shared" si="11"/>
        <v>1744.8524590163936</v>
      </c>
      <c r="P94" s="11" t="s">
        <v>5954</v>
      </c>
      <c r="Q94" s="11" t="s">
        <v>5955</v>
      </c>
      <c r="R94" s="11" t="s">
        <v>18</v>
      </c>
      <c r="S94" s="11" t="s">
        <v>1655</v>
      </c>
      <c r="T94" s="2" t="s">
        <v>20</v>
      </c>
      <c r="U94" s="11"/>
      <c r="V94" s="67">
        <v>0.22</v>
      </c>
    </row>
    <row r="95" spans="1:22" ht="22.5" x14ac:dyDescent="0.25">
      <c r="A95" s="11" t="s">
        <v>5956</v>
      </c>
      <c r="B95" s="11" t="s">
        <v>2771</v>
      </c>
      <c r="C95" s="12" t="s">
        <v>2768</v>
      </c>
      <c r="D95" s="42">
        <v>39.196721311475407</v>
      </c>
      <c r="E95" s="12">
        <v>40</v>
      </c>
      <c r="F95" s="12">
        <v>1</v>
      </c>
      <c r="G95" s="12">
        <v>2</v>
      </c>
      <c r="H95" s="12">
        <v>1</v>
      </c>
      <c r="I95" s="12">
        <v>8</v>
      </c>
      <c r="J95" s="43">
        <f>D95*E95</f>
        <v>1567.8688524590164</v>
      </c>
      <c r="K95" s="43">
        <f>D95*F95</f>
        <v>39.196721311475407</v>
      </c>
      <c r="L95" s="43">
        <f>D95*G95</f>
        <v>78.393442622950815</v>
      </c>
      <c r="M95" s="43">
        <f>D95*H95</f>
        <v>39.196721311475407</v>
      </c>
      <c r="N95" s="43">
        <f t="shared" si="10"/>
        <v>313.57377049180326</v>
      </c>
      <c r="O95" s="43">
        <f t="shared" si="11"/>
        <v>2038.2295081967211</v>
      </c>
      <c r="P95" s="11" t="s">
        <v>5957</v>
      </c>
      <c r="Q95" s="11" t="s">
        <v>5958</v>
      </c>
      <c r="R95" s="11" t="s">
        <v>18</v>
      </c>
      <c r="S95" s="11" t="s">
        <v>1655</v>
      </c>
      <c r="T95" s="2" t="s">
        <v>20</v>
      </c>
      <c r="U95" s="11"/>
      <c r="V95" s="67">
        <v>0.22</v>
      </c>
    </row>
    <row r="96" spans="1:22" ht="22.5" x14ac:dyDescent="0.25">
      <c r="A96" s="45" t="s">
        <v>5959</v>
      </c>
      <c r="B96" s="11" t="s">
        <v>2771</v>
      </c>
      <c r="C96" s="12" t="s">
        <v>2768</v>
      </c>
      <c r="D96" s="42">
        <v>39.196721311475407</v>
      </c>
      <c r="E96" s="12"/>
      <c r="F96" s="12"/>
      <c r="G96" s="12"/>
      <c r="H96" s="12"/>
      <c r="I96" s="12">
        <v>8</v>
      </c>
      <c r="J96" s="43"/>
      <c r="K96" s="43"/>
      <c r="L96" s="43"/>
      <c r="M96" s="43"/>
      <c r="N96" s="43">
        <f t="shared" si="10"/>
        <v>313.57377049180326</v>
      </c>
      <c r="O96" s="43">
        <f t="shared" si="11"/>
        <v>313.57377049180326</v>
      </c>
      <c r="P96" s="11" t="s">
        <v>5957</v>
      </c>
      <c r="Q96" s="11" t="s">
        <v>5958</v>
      </c>
      <c r="R96" s="11" t="s">
        <v>18</v>
      </c>
      <c r="S96" s="11" t="s">
        <v>1655</v>
      </c>
      <c r="T96" s="2" t="s">
        <v>20</v>
      </c>
      <c r="U96" s="11"/>
      <c r="V96" s="67">
        <v>0.22</v>
      </c>
    </row>
    <row r="97" spans="1:22" ht="22.5" x14ac:dyDescent="0.25">
      <c r="A97" s="11" t="s">
        <v>5956</v>
      </c>
      <c r="B97" s="11" t="s">
        <v>2771</v>
      </c>
      <c r="C97" s="12" t="s">
        <v>2768</v>
      </c>
      <c r="D97" s="42">
        <v>39.196721311475407</v>
      </c>
      <c r="E97" s="12">
        <v>40</v>
      </c>
      <c r="F97" s="12">
        <v>1</v>
      </c>
      <c r="G97" s="12">
        <v>2</v>
      </c>
      <c r="H97" s="12">
        <v>1</v>
      </c>
      <c r="I97" s="12"/>
      <c r="J97" s="43">
        <f>D97*E97</f>
        <v>1567.8688524590164</v>
      </c>
      <c r="K97" s="43">
        <f>D97*F97</f>
        <v>39.196721311475407</v>
      </c>
      <c r="L97" s="43">
        <f>D97*G97</f>
        <v>78.393442622950815</v>
      </c>
      <c r="M97" s="43">
        <f>D97*H97</f>
        <v>39.196721311475407</v>
      </c>
      <c r="N97" s="43">
        <f t="shared" si="10"/>
        <v>0</v>
      </c>
      <c r="O97" s="43">
        <f t="shared" si="11"/>
        <v>1724.6557377049178</v>
      </c>
      <c r="P97" s="11" t="s">
        <v>5960</v>
      </c>
      <c r="Q97" s="11" t="s">
        <v>5961</v>
      </c>
      <c r="R97" s="11" t="s">
        <v>18</v>
      </c>
      <c r="S97" s="11" t="s">
        <v>1655</v>
      </c>
      <c r="T97" s="2" t="s">
        <v>20</v>
      </c>
      <c r="U97" s="11"/>
      <c r="V97" s="67">
        <v>0.22</v>
      </c>
    </row>
    <row r="98" spans="1:22" ht="22.5" x14ac:dyDescent="0.25">
      <c r="A98" s="11" t="s">
        <v>5956</v>
      </c>
      <c r="B98" s="11" t="s">
        <v>2771</v>
      </c>
      <c r="C98" s="12" t="s">
        <v>2768</v>
      </c>
      <c r="D98" s="42">
        <v>39.196721311475407</v>
      </c>
      <c r="E98" s="12">
        <v>40</v>
      </c>
      <c r="F98" s="12">
        <v>1</v>
      </c>
      <c r="G98" s="12">
        <v>2</v>
      </c>
      <c r="H98" s="12">
        <v>1</v>
      </c>
      <c r="I98" s="12">
        <v>8</v>
      </c>
      <c r="J98" s="43">
        <f>D98*E98</f>
        <v>1567.8688524590164</v>
      </c>
      <c r="K98" s="43">
        <f>D98*F98</f>
        <v>39.196721311475407</v>
      </c>
      <c r="L98" s="43">
        <f>D98*G98</f>
        <v>78.393442622950815</v>
      </c>
      <c r="M98" s="43">
        <f>D98*H98</f>
        <v>39.196721311475407</v>
      </c>
      <c r="N98" s="43">
        <f t="shared" si="10"/>
        <v>313.57377049180326</v>
      </c>
      <c r="O98" s="43">
        <f t="shared" si="11"/>
        <v>2038.2295081967211</v>
      </c>
      <c r="P98" s="11" t="s">
        <v>5962</v>
      </c>
      <c r="Q98" s="11" t="s">
        <v>5963</v>
      </c>
      <c r="R98" s="11" t="s">
        <v>18</v>
      </c>
      <c r="S98" s="11" t="s">
        <v>1655</v>
      </c>
      <c r="T98" s="2" t="s">
        <v>20</v>
      </c>
      <c r="U98" s="11"/>
      <c r="V98" s="67">
        <v>0.22</v>
      </c>
    </row>
    <row r="99" spans="1:22" ht="22.5" x14ac:dyDescent="0.25">
      <c r="A99" s="11" t="s">
        <v>5964</v>
      </c>
      <c r="B99" s="11" t="s">
        <v>2771</v>
      </c>
      <c r="C99" s="12" t="s">
        <v>2768</v>
      </c>
      <c r="D99" s="42">
        <v>39.196721311475407</v>
      </c>
      <c r="E99" s="12">
        <v>40</v>
      </c>
      <c r="F99" s="12">
        <v>1</v>
      </c>
      <c r="G99" s="12">
        <v>2</v>
      </c>
      <c r="H99" s="12">
        <v>1</v>
      </c>
      <c r="I99" s="12"/>
      <c r="J99" s="43">
        <f>D99*E99</f>
        <v>1567.8688524590164</v>
      </c>
      <c r="K99" s="43">
        <f>D99*F99</f>
        <v>39.196721311475407</v>
      </c>
      <c r="L99" s="43">
        <f>D99*G99</f>
        <v>78.393442622950815</v>
      </c>
      <c r="M99" s="43">
        <f>D99*H99</f>
        <v>39.196721311475407</v>
      </c>
      <c r="N99" s="43">
        <f t="shared" si="10"/>
        <v>0</v>
      </c>
      <c r="O99" s="43">
        <f t="shared" si="11"/>
        <v>1724.6557377049178</v>
      </c>
      <c r="P99" s="11" t="s">
        <v>5962</v>
      </c>
      <c r="Q99" s="11" t="s">
        <v>5963</v>
      </c>
      <c r="R99" s="11" t="s">
        <v>18</v>
      </c>
      <c r="S99" s="11" t="s">
        <v>1655</v>
      </c>
      <c r="T99" s="2" t="s">
        <v>20</v>
      </c>
      <c r="U99" s="11"/>
      <c r="V99" s="67">
        <v>0.22</v>
      </c>
    </row>
    <row r="100" spans="1:22" ht="22.5" x14ac:dyDescent="0.25">
      <c r="A100" s="45" t="s">
        <v>5965</v>
      </c>
      <c r="B100" s="11" t="s">
        <v>2771</v>
      </c>
      <c r="C100" s="12" t="s">
        <v>2768</v>
      </c>
      <c r="D100" s="42">
        <v>39.196721311475407</v>
      </c>
      <c r="E100" s="12"/>
      <c r="F100" s="12"/>
      <c r="G100" s="12"/>
      <c r="H100" s="12"/>
      <c r="I100" s="12">
        <v>8</v>
      </c>
      <c r="J100" s="43"/>
      <c r="K100" s="43"/>
      <c r="L100" s="43"/>
      <c r="M100" s="43"/>
      <c r="N100" s="43">
        <f t="shared" si="10"/>
        <v>313.57377049180326</v>
      </c>
      <c r="O100" s="43">
        <f t="shared" si="11"/>
        <v>313.57377049180326</v>
      </c>
      <c r="P100" s="11" t="s">
        <v>5962</v>
      </c>
      <c r="Q100" s="11" t="s">
        <v>5963</v>
      </c>
      <c r="R100" s="11" t="s">
        <v>18</v>
      </c>
      <c r="S100" s="11" t="s">
        <v>1655</v>
      </c>
      <c r="T100" s="2" t="s">
        <v>20</v>
      </c>
      <c r="U100" s="11"/>
      <c r="V100" s="67">
        <v>0.22</v>
      </c>
    </row>
    <row r="101" spans="1:22" ht="22.5" x14ac:dyDescent="0.25">
      <c r="A101" s="11" t="s">
        <v>5956</v>
      </c>
      <c r="B101" s="11" t="s">
        <v>2771</v>
      </c>
      <c r="C101" s="12" t="s">
        <v>2768</v>
      </c>
      <c r="D101" s="42">
        <v>39.196721311475407</v>
      </c>
      <c r="E101" s="12">
        <v>40</v>
      </c>
      <c r="F101" s="12">
        <v>1</v>
      </c>
      <c r="G101" s="12">
        <v>2</v>
      </c>
      <c r="H101" s="12">
        <v>1</v>
      </c>
      <c r="I101" s="12">
        <v>8</v>
      </c>
      <c r="J101" s="43">
        <f>D101*E101</f>
        <v>1567.8688524590164</v>
      </c>
      <c r="K101" s="43">
        <f>D101*F101</f>
        <v>39.196721311475407</v>
      </c>
      <c r="L101" s="43">
        <f>D101*G101</f>
        <v>78.393442622950815</v>
      </c>
      <c r="M101" s="43">
        <f>D101*H101</f>
        <v>39.196721311475407</v>
      </c>
      <c r="N101" s="43">
        <f t="shared" si="10"/>
        <v>313.57377049180326</v>
      </c>
      <c r="O101" s="43">
        <f t="shared" si="11"/>
        <v>2038.2295081967211</v>
      </c>
      <c r="P101" s="11" t="s">
        <v>5966</v>
      </c>
      <c r="Q101" s="11" t="s">
        <v>5967</v>
      </c>
      <c r="R101" s="11" t="s">
        <v>18</v>
      </c>
      <c r="S101" s="11" t="s">
        <v>1655</v>
      </c>
      <c r="T101" s="2" t="s">
        <v>20</v>
      </c>
      <c r="U101" s="11"/>
      <c r="V101" s="67">
        <v>0.22</v>
      </c>
    </row>
    <row r="102" spans="1:22" ht="22.5" x14ac:dyDescent="0.25">
      <c r="A102" s="45" t="s">
        <v>5968</v>
      </c>
      <c r="B102" s="11" t="s">
        <v>2771</v>
      </c>
      <c r="C102" s="12" t="s">
        <v>2768</v>
      </c>
      <c r="D102" s="42">
        <v>39.196721311475407</v>
      </c>
      <c r="E102" s="12"/>
      <c r="F102" s="12"/>
      <c r="G102" s="12"/>
      <c r="H102" s="12"/>
      <c r="I102" s="12">
        <v>8</v>
      </c>
      <c r="J102" s="43"/>
      <c r="K102" s="43"/>
      <c r="L102" s="43"/>
      <c r="M102" s="43"/>
      <c r="N102" s="43">
        <f t="shared" si="10"/>
        <v>313.57377049180326</v>
      </c>
      <c r="O102" s="43">
        <f t="shared" si="11"/>
        <v>313.57377049180326</v>
      </c>
      <c r="P102" s="11" t="s">
        <v>5966</v>
      </c>
      <c r="Q102" s="11" t="s">
        <v>5967</v>
      </c>
      <c r="R102" s="11" t="s">
        <v>18</v>
      </c>
      <c r="S102" s="11" t="s">
        <v>1655</v>
      </c>
      <c r="T102" s="2" t="s">
        <v>20</v>
      </c>
      <c r="U102" s="11"/>
      <c r="V102" s="67">
        <v>0.22</v>
      </c>
    </row>
    <row r="103" spans="1:22" ht="22.5" x14ac:dyDescent="0.25">
      <c r="A103" s="11" t="s">
        <v>5956</v>
      </c>
      <c r="B103" s="11" t="s">
        <v>2771</v>
      </c>
      <c r="C103" s="12" t="s">
        <v>2768</v>
      </c>
      <c r="D103" s="42">
        <v>39.196721311475407</v>
      </c>
      <c r="E103" s="12">
        <v>40</v>
      </c>
      <c r="F103" s="12">
        <v>1</v>
      </c>
      <c r="G103" s="12">
        <v>2</v>
      </c>
      <c r="H103" s="12">
        <v>1</v>
      </c>
      <c r="I103" s="12"/>
      <c r="J103" s="43">
        <f>D103*E103</f>
        <v>1567.8688524590164</v>
      </c>
      <c r="K103" s="43">
        <f>D103*F103</f>
        <v>39.196721311475407</v>
      </c>
      <c r="L103" s="43">
        <f>D103*G103</f>
        <v>78.393442622950815</v>
      </c>
      <c r="M103" s="43">
        <f>D103*H103</f>
        <v>39.196721311475407</v>
      </c>
      <c r="N103" s="43">
        <f t="shared" si="10"/>
        <v>0</v>
      </c>
      <c r="O103" s="43">
        <f t="shared" si="11"/>
        <v>1724.6557377049178</v>
      </c>
      <c r="P103" s="11" t="s">
        <v>5969</v>
      </c>
      <c r="Q103" s="11" t="s">
        <v>5970</v>
      </c>
      <c r="R103" s="11" t="s">
        <v>18</v>
      </c>
      <c r="S103" s="11" t="s">
        <v>1655</v>
      </c>
      <c r="T103" s="2" t="s">
        <v>20</v>
      </c>
      <c r="U103" s="11"/>
      <c r="V103" s="67">
        <v>0.22</v>
      </c>
    </row>
    <row r="104" spans="1:22" ht="22.5" x14ac:dyDescent="0.25">
      <c r="A104" s="11" t="s">
        <v>5956</v>
      </c>
      <c r="B104" s="11" t="s">
        <v>2771</v>
      </c>
      <c r="C104" s="12" t="s">
        <v>2768</v>
      </c>
      <c r="D104" s="42">
        <v>54.885245901639337</v>
      </c>
      <c r="E104" s="12">
        <v>40</v>
      </c>
      <c r="F104" s="12">
        <v>1</v>
      </c>
      <c r="G104" s="12">
        <v>2</v>
      </c>
      <c r="H104" s="12">
        <v>1</v>
      </c>
      <c r="I104" s="12"/>
      <c r="J104" s="43">
        <f>D104*E104</f>
        <v>2195.4098360655735</v>
      </c>
      <c r="K104" s="43">
        <f>D104*F104</f>
        <v>54.885245901639337</v>
      </c>
      <c r="L104" s="43">
        <f>D104*G104</f>
        <v>109.77049180327867</v>
      </c>
      <c r="M104" s="43">
        <f>D104*H104</f>
        <v>54.885245901639337</v>
      </c>
      <c r="N104" s="43">
        <f t="shared" si="10"/>
        <v>0</v>
      </c>
      <c r="O104" s="43">
        <f t="shared" si="11"/>
        <v>2414.9508196721308</v>
      </c>
      <c r="P104" s="11" t="s">
        <v>5971</v>
      </c>
      <c r="Q104" s="11" t="s">
        <v>5972</v>
      </c>
      <c r="R104" s="11" t="s">
        <v>18</v>
      </c>
      <c r="S104" s="11" t="s">
        <v>1655</v>
      </c>
      <c r="T104" s="2" t="s">
        <v>20</v>
      </c>
      <c r="U104" s="11"/>
      <c r="V104" s="67">
        <v>0.22</v>
      </c>
    </row>
    <row r="105" spans="1:22" ht="22.5" x14ac:dyDescent="0.25">
      <c r="A105" s="11" t="s">
        <v>5956</v>
      </c>
      <c r="B105" s="11" t="s">
        <v>2771</v>
      </c>
      <c r="C105" s="12" t="s">
        <v>2768</v>
      </c>
      <c r="D105" s="42">
        <v>54.885245901639337</v>
      </c>
      <c r="E105" s="12">
        <v>40</v>
      </c>
      <c r="F105" s="12">
        <v>1</v>
      </c>
      <c r="G105" s="12">
        <v>2</v>
      </c>
      <c r="H105" s="12">
        <v>1</v>
      </c>
      <c r="I105" s="12"/>
      <c r="J105" s="43">
        <f>D105*E105</f>
        <v>2195.4098360655735</v>
      </c>
      <c r="K105" s="43">
        <f>D105*F105</f>
        <v>54.885245901639337</v>
      </c>
      <c r="L105" s="43">
        <f>D105*G105</f>
        <v>109.77049180327867</v>
      </c>
      <c r="M105" s="43">
        <f>D105*H105</f>
        <v>54.885245901639337</v>
      </c>
      <c r="N105" s="43">
        <f t="shared" si="10"/>
        <v>0</v>
      </c>
      <c r="O105" s="43">
        <f t="shared" si="11"/>
        <v>2414.9508196721308</v>
      </c>
      <c r="P105" s="11" t="s">
        <v>5973</v>
      </c>
      <c r="Q105" s="11" t="s">
        <v>5974</v>
      </c>
      <c r="R105" s="11" t="s">
        <v>18</v>
      </c>
      <c r="S105" s="11" t="s">
        <v>1655</v>
      </c>
      <c r="T105" s="2" t="s">
        <v>20</v>
      </c>
      <c r="U105" s="11"/>
      <c r="V105" s="67">
        <v>0.22</v>
      </c>
    </row>
    <row r="106" spans="1:22" ht="22.5" x14ac:dyDescent="0.25">
      <c r="A106" s="11" t="s">
        <v>5956</v>
      </c>
      <c r="B106" s="11" t="s">
        <v>2771</v>
      </c>
      <c r="C106" s="12" t="s">
        <v>2768</v>
      </c>
      <c r="D106" s="42">
        <v>54.885245901639344</v>
      </c>
      <c r="E106" s="12">
        <v>40</v>
      </c>
      <c r="F106" s="12">
        <v>1</v>
      </c>
      <c r="G106" s="12">
        <v>2</v>
      </c>
      <c r="H106" s="12">
        <v>1</v>
      </c>
      <c r="I106" s="12">
        <v>2</v>
      </c>
      <c r="J106" s="43">
        <f>D106*E106</f>
        <v>2195.4098360655739</v>
      </c>
      <c r="K106" s="43">
        <f>D106*F106</f>
        <v>54.885245901639344</v>
      </c>
      <c r="L106" s="43">
        <f>D106*G106</f>
        <v>109.77049180327869</v>
      </c>
      <c r="M106" s="43">
        <f>D106*H106</f>
        <v>54.885245901639344</v>
      </c>
      <c r="N106" s="43">
        <f t="shared" si="10"/>
        <v>109.77049180327869</v>
      </c>
      <c r="O106" s="43">
        <f t="shared" si="11"/>
        <v>2524.7213114754099</v>
      </c>
      <c r="P106" s="11" t="s">
        <v>5975</v>
      </c>
      <c r="Q106" s="11" t="s">
        <v>5976</v>
      </c>
      <c r="R106" s="11" t="s">
        <v>18</v>
      </c>
      <c r="S106" s="11" t="s">
        <v>1655</v>
      </c>
      <c r="T106" s="2" t="s">
        <v>20</v>
      </c>
      <c r="U106" s="11"/>
      <c r="V106" s="67">
        <v>0.22</v>
      </c>
    </row>
    <row r="107" spans="1:22" ht="22.5" x14ac:dyDescent="0.25">
      <c r="A107" s="45" t="s">
        <v>5977</v>
      </c>
      <c r="B107" s="11" t="s">
        <v>2771</v>
      </c>
      <c r="C107" s="12" t="s">
        <v>2768</v>
      </c>
      <c r="D107" s="42">
        <v>54.885245901639337</v>
      </c>
      <c r="E107" s="12"/>
      <c r="F107" s="12"/>
      <c r="G107" s="12"/>
      <c r="H107" s="12"/>
      <c r="I107" s="12">
        <v>4</v>
      </c>
      <c r="J107" s="43"/>
      <c r="K107" s="43"/>
      <c r="L107" s="43"/>
      <c r="M107" s="43"/>
      <c r="N107" s="43">
        <f t="shared" si="10"/>
        <v>219.54098360655735</v>
      </c>
      <c r="O107" s="43">
        <f t="shared" si="11"/>
        <v>219.54098360655735</v>
      </c>
      <c r="P107" s="11" t="s">
        <v>5975</v>
      </c>
      <c r="Q107" s="11" t="s">
        <v>5976</v>
      </c>
      <c r="R107" s="11" t="s">
        <v>18</v>
      </c>
      <c r="S107" s="11" t="s">
        <v>1655</v>
      </c>
      <c r="T107" s="2" t="s">
        <v>20</v>
      </c>
      <c r="U107" s="11"/>
      <c r="V107" s="67">
        <v>0.22</v>
      </c>
    </row>
    <row r="108" spans="1:22" ht="22.5" x14ac:dyDescent="0.25">
      <c r="A108" s="11" t="s">
        <v>5956</v>
      </c>
      <c r="B108" s="11" t="s">
        <v>2771</v>
      </c>
      <c r="C108" s="12" t="s">
        <v>2768</v>
      </c>
      <c r="D108" s="42">
        <v>54.885245901639337</v>
      </c>
      <c r="E108" s="12">
        <v>40</v>
      </c>
      <c r="F108" s="12">
        <v>1</v>
      </c>
      <c r="G108" s="12">
        <v>2</v>
      </c>
      <c r="H108" s="12">
        <v>1</v>
      </c>
      <c r="I108" s="12"/>
      <c r="J108" s="43">
        <f>D108*E108</f>
        <v>2195.4098360655735</v>
      </c>
      <c r="K108" s="43">
        <f>D108*F108</f>
        <v>54.885245901639337</v>
      </c>
      <c r="L108" s="43">
        <f>D108*G108</f>
        <v>109.77049180327867</v>
      </c>
      <c r="M108" s="43">
        <f>D108*H108</f>
        <v>54.885245901639337</v>
      </c>
      <c r="N108" s="43">
        <f t="shared" si="10"/>
        <v>0</v>
      </c>
      <c r="O108" s="43">
        <f t="shared" si="11"/>
        <v>2414.9508196721308</v>
      </c>
      <c r="P108" s="11" t="s">
        <v>5978</v>
      </c>
      <c r="Q108" s="11" t="s">
        <v>5979</v>
      </c>
      <c r="R108" s="11" t="s">
        <v>18</v>
      </c>
      <c r="S108" s="11" t="s">
        <v>1655</v>
      </c>
      <c r="T108" s="2" t="s">
        <v>20</v>
      </c>
      <c r="U108" s="11"/>
      <c r="V108" s="67">
        <v>0.22</v>
      </c>
    </row>
    <row r="109" spans="1:22" ht="22.5" x14ac:dyDescent="0.25">
      <c r="A109" s="45" t="s">
        <v>5980</v>
      </c>
      <c r="B109" s="11" t="s">
        <v>2771</v>
      </c>
      <c r="C109" s="12" t="s">
        <v>2768</v>
      </c>
      <c r="D109" s="42">
        <v>47.721311475409834</v>
      </c>
      <c r="E109" s="12"/>
      <c r="F109" s="12"/>
      <c r="G109" s="12"/>
      <c r="H109" s="12"/>
      <c r="I109" s="12">
        <v>2</v>
      </c>
      <c r="J109" s="43"/>
      <c r="K109" s="43"/>
      <c r="L109" s="43"/>
      <c r="M109" s="43"/>
      <c r="N109" s="43">
        <f t="shared" si="10"/>
        <v>95.442622950819668</v>
      </c>
      <c r="O109" s="43">
        <f t="shared" si="11"/>
        <v>95.442622950819668</v>
      </c>
      <c r="P109" s="11" t="s">
        <v>5981</v>
      </c>
      <c r="Q109" s="11" t="s">
        <v>5982</v>
      </c>
      <c r="R109" s="11" t="s">
        <v>18</v>
      </c>
      <c r="S109" s="11" t="s">
        <v>1655</v>
      </c>
      <c r="T109" s="2" t="s">
        <v>20</v>
      </c>
      <c r="U109" s="11"/>
      <c r="V109" s="67">
        <v>0.22</v>
      </c>
    </row>
    <row r="110" spans="1:22" ht="22.5" x14ac:dyDescent="0.25">
      <c r="A110" s="11" t="s">
        <v>5983</v>
      </c>
      <c r="B110" s="11" t="s">
        <v>2771</v>
      </c>
      <c r="C110" s="12" t="s">
        <v>2768</v>
      </c>
      <c r="D110" s="42">
        <v>57.393442622950822</v>
      </c>
      <c r="E110" s="12">
        <v>40</v>
      </c>
      <c r="F110" s="12">
        <v>1</v>
      </c>
      <c r="G110" s="12">
        <v>2</v>
      </c>
      <c r="H110" s="12">
        <v>1</v>
      </c>
      <c r="I110" s="12"/>
      <c r="J110" s="43">
        <f>D110*E110</f>
        <v>2295.7377049180327</v>
      </c>
      <c r="K110" s="43">
        <f>D110*F110</f>
        <v>57.393442622950822</v>
      </c>
      <c r="L110" s="43">
        <f>D110*G110</f>
        <v>114.78688524590164</v>
      </c>
      <c r="M110" s="43">
        <f>D110*H110</f>
        <v>57.393442622950822</v>
      </c>
      <c r="N110" s="43">
        <f t="shared" si="10"/>
        <v>0</v>
      </c>
      <c r="O110" s="43">
        <f t="shared" si="11"/>
        <v>2525.3114754098356</v>
      </c>
      <c r="P110" s="11" t="s">
        <v>5984</v>
      </c>
      <c r="Q110" s="11" t="s">
        <v>5985</v>
      </c>
      <c r="R110" s="11" t="s">
        <v>18</v>
      </c>
      <c r="S110" s="11" t="s">
        <v>1655</v>
      </c>
      <c r="T110" s="2" t="s">
        <v>20</v>
      </c>
      <c r="U110" s="11"/>
      <c r="V110" s="67">
        <v>0.22</v>
      </c>
    </row>
    <row r="111" spans="1:22" ht="22.5" x14ac:dyDescent="0.25">
      <c r="A111" s="45" t="s">
        <v>5986</v>
      </c>
      <c r="B111" s="11" t="s">
        <v>2771</v>
      </c>
      <c r="C111" s="12" t="s">
        <v>2768</v>
      </c>
      <c r="D111" s="42">
        <v>47.721311475409834</v>
      </c>
      <c r="E111" s="12"/>
      <c r="F111" s="12"/>
      <c r="G111" s="12"/>
      <c r="H111" s="12"/>
      <c r="I111" s="12">
        <v>3</v>
      </c>
      <c r="J111" s="43"/>
      <c r="K111" s="43"/>
      <c r="L111" s="43"/>
      <c r="M111" s="43"/>
      <c r="N111" s="43">
        <f t="shared" si="10"/>
        <v>143.1639344262295</v>
      </c>
      <c r="O111" s="43">
        <f t="shared" si="11"/>
        <v>143.1639344262295</v>
      </c>
      <c r="P111" s="11" t="s">
        <v>5981</v>
      </c>
      <c r="Q111" s="11" t="s">
        <v>5982</v>
      </c>
      <c r="R111" s="11" t="s">
        <v>18</v>
      </c>
      <c r="S111" s="11" t="s">
        <v>1655</v>
      </c>
      <c r="T111" s="2" t="s">
        <v>20</v>
      </c>
      <c r="U111" s="11"/>
      <c r="V111" s="67">
        <v>0.22</v>
      </c>
    </row>
    <row r="112" spans="1:22" ht="22.5" x14ac:dyDescent="0.25">
      <c r="A112" s="11" t="s">
        <v>5987</v>
      </c>
      <c r="B112" s="11" t="s">
        <v>2771</v>
      </c>
      <c r="C112" s="12" t="s">
        <v>2768</v>
      </c>
      <c r="D112" s="42">
        <v>47.721311475409834</v>
      </c>
      <c r="E112" s="12">
        <v>40</v>
      </c>
      <c r="F112" s="12">
        <v>1</v>
      </c>
      <c r="G112" s="12">
        <v>2</v>
      </c>
      <c r="H112" s="12">
        <v>1</v>
      </c>
      <c r="I112" s="12"/>
      <c r="J112" s="43">
        <f>D112*E112</f>
        <v>1908.8524590163934</v>
      </c>
      <c r="K112" s="43">
        <f>D112*F112</f>
        <v>47.721311475409834</v>
      </c>
      <c r="L112" s="43">
        <f>D112*G112</f>
        <v>95.442622950819668</v>
      </c>
      <c r="M112" s="43">
        <f>D112*H112</f>
        <v>47.721311475409834</v>
      </c>
      <c r="N112" s="43">
        <f t="shared" si="10"/>
        <v>0</v>
      </c>
      <c r="O112" s="43">
        <f t="shared" si="11"/>
        <v>2099.7377049180327</v>
      </c>
      <c r="P112" s="11" t="s">
        <v>5988</v>
      </c>
      <c r="Q112" s="11" t="s">
        <v>5989</v>
      </c>
      <c r="R112" s="11" t="s">
        <v>18</v>
      </c>
      <c r="S112" s="11" t="s">
        <v>1655</v>
      </c>
      <c r="T112" s="2" t="s">
        <v>20</v>
      </c>
      <c r="U112" s="11"/>
      <c r="V112" s="67">
        <v>0.22</v>
      </c>
    </row>
    <row r="113" spans="1:22" ht="22.5" x14ac:dyDescent="0.25">
      <c r="A113" s="11" t="s">
        <v>5990</v>
      </c>
      <c r="B113" s="11" t="s">
        <v>2771</v>
      </c>
      <c r="C113" s="12" t="s">
        <v>2768</v>
      </c>
      <c r="D113" s="42">
        <v>47.721311475409834</v>
      </c>
      <c r="E113" s="12">
        <v>40</v>
      </c>
      <c r="F113" s="12">
        <v>1</v>
      </c>
      <c r="G113" s="12">
        <v>2</v>
      </c>
      <c r="H113" s="12">
        <v>1</v>
      </c>
      <c r="I113" s="12"/>
      <c r="J113" s="43">
        <f>D113*E113</f>
        <v>1908.8524590163934</v>
      </c>
      <c r="K113" s="43">
        <f>D113*F113</f>
        <v>47.721311475409834</v>
      </c>
      <c r="L113" s="43">
        <f>D113*G113</f>
        <v>95.442622950819668</v>
      </c>
      <c r="M113" s="43">
        <f>D113*H113</f>
        <v>47.721311475409834</v>
      </c>
      <c r="N113" s="43">
        <f t="shared" si="10"/>
        <v>0</v>
      </c>
      <c r="O113" s="43">
        <f t="shared" si="11"/>
        <v>2099.7377049180327</v>
      </c>
      <c r="P113" s="11" t="s">
        <v>5991</v>
      </c>
      <c r="Q113" s="11" t="s">
        <v>5992</v>
      </c>
      <c r="R113" s="11" t="s">
        <v>18</v>
      </c>
      <c r="S113" s="11" t="s">
        <v>1655</v>
      </c>
      <c r="T113" s="2" t="s">
        <v>20</v>
      </c>
      <c r="U113" s="11"/>
      <c r="V113" s="67">
        <v>0.22</v>
      </c>
    </row>
    <row r="114" spans="1:22" ht="22.5" x14ac:dyDescent="0.25">
      <c r="A114" s="11" t="s">
        <v>5993</v>
      </c>
      <c r="B114" s="11" t="s">
        <v>2771</v>
      </c>
      <c r="C114" s="12" t="s">
        <v>2768</v>
      </c>
      <c r="D114" s="42">
        <v>47.721311475409834</v>
      </c>
      <c r="E114" s="12">
        <v>40</v>
      </c>
      <c r="F114" s="12">
        <v>1</v>
      </c>
      <c r="G114" s="12">
        <v>2</v>
      </c>
      <c r="H114" s="12">
        <v>1</v>
      </c>
      <c r="I114" s="12"/>
      <c r="J114" s="43">
        <f>D114*E114</f>
        <v>1908.8524590163934</v>
      </c>
      <c r="K114" s="43">
        <f>D114*F114</f>
        <v>47.721311475409834</v>
      </c>
      <c r="L114" s="43">
        <f>D114*G114</f>
        <v>95.442622950819668</v>
      </c>
      <c r="M114" s="43">
        <f>D114*H114</f>
        <v>47.721311475409834</v>
      </c>
      <c r="N114" s="43">
        <f t="shared" si="10"/>
        <v>0</v>
      </c>
      <c r="O114" s="43">
        <f t="shared" si="11"/>
        <v>2099.7377049180327</v>
      </c>
      <c r="P114" s="11" t="s">
        <v>5994</v>
      </c>
      <c r="Q114" s="11" t="s">
        <v>5995</v>
      </c>
      <c r="R114" s="11" t="s">
        <v>18</v>
      </c>
      <c r="S114" s="11" t="s">
        <v>1655</v>
      </c>
      <c r="T114" s="2" t="s">
        <v>20</v>
      </c>
      <c r="U114" s="11"/>
      <c r="V114" s="67">
        <v>0.22</v>
      </c>
    </row>
    <row r="115" spans="1:22" ht="22.5" x14ac:dyDescent="0.25">
      <c r="A115" s="11" t="s">
        <v>5996</v>
      </c>
      <c r="B115" s="11" t="s">
        <v>2771</v>
      </c>
      <c r="C115" s="12" t="s">
        <v>2768</v>
      </c>
      <c r="D115" s="42">
        <v>47.721311475409834</v>
      </c>
      <c r="E115" s="12">
        <v>40</v>
      </c>
      <c r="F115" s="12">
        <v>1</v>
      </c>
      <c r="G115" s="12">
        <v>2</v>
      </c>
      <c r="H115" s="12">
        <v>1</v>
      </c>
      <c r="I115" s="12"/>
      <c r="J115" s="43">
        <f>D115*E115</f>
        <v>1908.8524590163934</v>
      </c>
      <c r="K115" s="43">
        <f>D115*F115</f>
        <v>47.721311475409834</v>
      </c>
      <c r="L115" s="43">
        <f>D115*G115</f>
        <v>95.442622950819668</v>
      </c>
      <c r="M115" s="43">
        <f>D115*H115</f>
        <v>47.721311475409834</v>
      </c>
      <c r="N115" s="43">
        <f t="shared" si="10"/>
        <v>0</v>
      </c>
      <c r="O115" s="43">
        <f t="shared" si="11"/>
        <v>2099.7377049180327</v>
      </c>
      <c r="P115" s="11" t="s">
        <v>5981</v>
      </c>
      <c r="Q115" s="11" t="s">
        <v>5982</v>
      </c>
      <c r="R115" s="11" t="s">
        <v>18</v>
      </c>
      <c r="S115" s="11" t="s">
        <v>1655</v>
      </c>
      <c r="T115" s="2" t="s">
        <v>20</v>
      </c>
      <c r="U115" s="11"/>
      <c r="V115" s="67">
        <v>0.22</v>
      </c>
    </row>
    <row r="116" spans="1:22" ht="22.5" x14ac:dyDescent="0.25">
      <c r="A116" s="45" t="s">
        <v>5997</v>
      </c>
      <c r="B116" s="11" t="s">
        <v>2771</v>
      </c>
      <c r="C116" s="12" t="s">
        <v>2768</v>
      </c>
      <c r="D116" s="42">
        <v>49</v>
      </c>
      <c r="E116" s="12"/>
      <c r="F116" s="12"/>
      <c r="G116" s="12"/>
      <c r="H116" s="12"/>
      <c r="I116" s="12">
        <v>1</v>
      </c>
      <c r="J116" s="43"/>
      <c r="K116" s="43"/>
      <c r="L116" s="43"/>
      <c r="M116" s="43"/>
      <c r="N116" s="43">
        <f t="shared" si="10"/>
        <v>49</v>
      </c>
      <c r="O116" s="43">
        <f t="shared" si="11"/>
        <v>49</v>
      </c>
      <c r="P116" s="11" t="s">
        <v>1660</v>
      </c>
      <c r="Q116" s="11" t="s">
        <v>1661</v>
      </c>
      <c r="R116" s="11" t="s">
        <v>18</v>
      </c>
      <c r="S116" s="11" t="s">
        <v>669</v>
      </c>
      <c r="T116" s="2" t="s">
        <v>20</v>
      </c>
      <c r="U116" s="11"/>
      <c r="V116" s="67">
        <v>0.22</v>
      </c>
    </row>
    <row r="117" spans="1:22" ht="22.5" x14ac:dyDescent="0.25">
      <c r="A117" s="11" t="s">
        <v>5998</v>
      </c>
      <c r="B117" s="11" t="s">
        <v>2771</v>
      </c>
      <c r="C117" s="12" t="s">
        <v>2768</v>
      </c>
      <c r="D117" s="42">
        <v>8.7538461538461565</v>
      </c>
      <c r="E117" s="12">
        <v>40</v>
      </c>
      <c r="F117" s="12">
        <v>1</v>
      </c>
      <c r="G117" s="12">
        <v>2</v>
      </c>
      <c r="H117" s="12">
        <v>1</v>
      </c>
      <c r="I117" s="12">
        <v>10</v>
      </c>
      <c r="J117" s="43">
        <f>D117*E117</f>
        <v>350.15384615384625</v>
      </c>
      <c r="K117" s="43">
        <f>D117*F117</f>
        <v>8.7538461538461565</v>
      </c>
      <c r="L117" s="43">
        <f>D117*G117</f>
        <v>17.507692307692313</v>
      </c>
      <c r="M117" s="43">
        <f>D117*H117</f>
        <v>8.7538461538461565</v>
      </c>
      <c r="N117" s="43">
        <f t="shared" si="10"/>
        <v>87.538461538461561</v>
      </c>
      <c r="O117" s="43">
        <f t="shared" si="11"/>
        <v>472.70769230769241</v>
      </c>
      <c r="P117" s="11" t="s">
        <v>6000</v>
      </c>
      <c r="Q117" s="11" t="s">
        <v>6001</v>
      </c>
      <c r="R117" s="11" t="s">
        <v>18</v>
      </c>
      <c r="S117" s="11" t="s">
        <v>6002</v>
      </c>
      <c r="T117" s="2" t="s">
        <v>20</v>
      </c>
      <c r="U117" s="11"/>
      <c r="V117" s="67">
        <v>0.22</v>
      </c>
    </row>
    <row r="118" spans="1:22" ht="22.5" x14ac:dyDescent="0.25">
      <c r="A118" s="11" t="s">
        <v>6003</v>
      </c>
      <c r="B118" s="11" t="s">
        <v>2771</v>
      </c>
      <c r="C118" s="12" t="s">
        <v>2768</v>
      </c>
      <c r="D118" s="42">
        <v>8.7538461538461547</v>
      </c>
      <c r="E118" s="12">
        <v>40</v>
      </c>
      <c r="F118" s="12">
        <v>1</v>
      </c>
      <c r="G118" s="12">
        <v>2</v>
      </c>
      <c r="H118" s="12">
        <v>1</v>
      </c>
      <c r="I118" s="12">
        <v>9</v>
      </c>
      <c r="J118" s="43">
        <f>D118*E118</f>
        <v>350.15384615384619</v>
      </c>
      <c r="K118" s="43">
        <f>D118*F118</f>
        <v>8.7538461538461547</v>
      </c>
      <c r="L118" s="43">
        <f>D118*G118</f>
        <v>17.507692307692309</v>
      </c>
      <c r="M118" s="43">
        <f>D118*H118</f>
        <v>8.7538461538461547</v>
      </c>
      <c r="N118" s="43">
        <f t="shared" si="10"/>
        <v>78.784615384615392</v>
      </c>
      <c r="O118" s="43">
        <f t="shared" si="11"/>
        <v>463.9538461538462</v>
      </c>
      <c r="P118" s="11" t="s">
        <v>6005</v>
      </c>
      <c r="Q118" s="11" t="s">
        <v>6006</v>
      </c>
      <c r="R118" s="11" t="s">
        <v>18</v>
      </c>
      <c r="S118" s="11" t="s">
        <v>6002</v>
      </c>
      <c r="T118" s="2" t="s">
        <v>20</v>
      </c>
      <c r="U118" s="11"/>
      <c r="V118" s="67">
        <v>0.22</v>
      </c>
    </row>
    <row r="119" spans="1:22" ht="22.5" x14ac:dyDescent="0.25">
      <c r="A119" s="11" t="s">
        <v>6007</v>
      </c>
      <c r="B119" s="11" t="s">
        <v>2771</v>
      </c>
      <c r="C119" s="12" t="s">
        <v>2768</v>
      </c>
      <c r="D119" s="42">
        <v>8.7538461538461547</v>
      </c>
      <c r="E119" s="12">
        <v>40</v>
      </c>
      <c r="F119" s="12">
        <v>1</v>
      </c>
      <c r="G119" s="12">
        <v>2</v>
      </c>
      <c r="H119" s="12">
        <v>1</v>
      </c>
      <c r="I119" s="12">
        <v>4</v>
      </c>
      <c r="J119" s="43">
        <f>D119*E119</f>
        <v>350.15384615384619</v>
      </c>
      <c r="K119" s="43">
        <f>D119*F119</f>
        <v>8.7538461538461547</v>
      </c>
      <c r="L119" s="43">
        <f>D119*G119</f>
        <v>17.507692307692309</v>
      </c>
      <c r="M119" s="43">
        <f>D119*H119</f>
        <v>8.7538461538461547</v>
      </c>
      <c r="N119" s="43">
        <f t="shared" si="10"/>
        <v>35.015384615384619</v>
      </c>
      <c r="O119" s="43">
        <f t="shared" si="11"/>
        <v>420.18461538461543</v>
      </c>
      <c r="P119" s="11" t="s">
        <v>6009</v>
      </c>
      <c r="Q119" s="11" t="s">
        <v>6010</v>
      </c>
      <c r="R119" s="11" t="s">
        <v>18</v>
      </c>
      <c r="S119" s="11" t="s">
        <v>6002</v>
      </c>
      <c r="T119" s="2" t="s">
        <v>20</v>
      </c>
      <c r="U119" s="11"/>
      <c r="V119" s="67">
        <v>0.22</v>
      </c>
    </row>
    <row r="120" spans="1:22" ht="22.5" x14ac:dyDescent="0.25">
      <c r="A120" s="45" t="s">
        <v>6011</v>
      </c>
      <c r="B120" s="11" t="s">
        <v>2771</v>
      </c>
      <c r="C120" s="12" t="s">
        <v>2768</v>
      </c>
      <c r="D120" s="42">
        <v>9.3278688524590159</v>
      </c>
      <c r="E120" s="12"/>
      <c r="F120" s="12"/>
      <c r="G120" s="12"/>
      <c r="H120" s="12"/>
      <c r="I120" s="12">
        <v>9</v>
      </c>
      <c r="J120" s="43"/>
      <c r="K120" s="43"/>
      <c r="L120" s="43"/>
      <c r="M120" s="43"/>
      <c r="N120" s="43">
        <f t="shared" si="10"/>
        <v>83.950819672131146</v>
      </c>
      <c r="O120" s="43">
        <f t="shared" si="11"/>
        <v>83.950819672131146</v>
      </c>
      <c r="P120" s="11" t="s">
        <v>6009</v>
      </c>
      <c r="Q120" s="11" t="s">
        <v>6010</v>
      </c>
      <c r="R120" s="11" t="s">
        <v>18</v>
      </c>
      <c r="S120" s="11" t="s">
        <v>6002</v>
      </c>
      <c r="T120" s="2" t="s">
        <v>20</v>
      </c>
      <c r="U120" s="11"/>
      <c r="V120" s="67">
        <v>0.22</v>
      </c>
    </row>
    <row r="121" spans="1:22" ht="22.5" x14ac:dyDescent="0.25">
      <c r="A121" s="45" t="s">
        <v>6012</v>
      </c>
      <c r="B121" s="11" t="s">
        <v>2771</v>
      </c>
      <c r="C121" s="12" t="s">
        <v>2768</v>
      </c>
      <c r="D121" s="42">
        <v>10.508196721311476</v>
      </c>
      <c r="E121" s="12"/>
      <c r="F121" s="12"/>
      <c r="G121" s="12"/>
      <c r="H121" s="12"/>
      <c r="I121" s="12">
        <v>4</v>
      </c>
      <c r="J121" s="43"/>
      <c r="K121" s="43"/>
      <c r="L121" s="43"/>
      <c r="M121" s="43"/>
      <c r="N121" s="43">
        <f t="shared" si="10"/>
        <v>42.032786885245905</v>
      </c>
      <c r="O121" s="43">
        <f t="shared" si="11"/>
        <v>42.032786885245905</v>
      </c>
      <c r="P121" s="11" t="s">
        <v>6013</v>
      </c>
      <c r="Q121" s="11" t="s">
        <v>6014</v>
      </c>
      <c r="R121" s="11" t="s">
        <v>18</v>
      </c>
      <c r="S121" s="11" t="s">
        <v>6002</v>
      </c>
      <c r="T121" s="2" t="s">
        <v>20</v>
      </c>
      <c r="U121" s="11"/>
      <c r="V121" s="67">
        <v>0.22</v>
      </c>
    </row>
    <row r="122" spans="1:22" x14ac:dyDescent="0.25">
      <c r="A122" s="11" t="s">
        <v>6015</v>
      </c>
      <c r="B122" s="11" t="s">
        <v>2771</v>
      </c>
      <c r="C122" s="12" t="s">
        <v>2768</v>
      </c>
      <c r="D122" s="42">
        <v>9</v>
      </c>
      <c r="E122" s="12">
        <v>40</v>
      </c>
      <c r="F122" s="12">
        <v>1</v>
      </c>
      <c r="G122" s="12">
        <v>2</v>
      </c>
      <c r="H122" s="12">
        <v>1</v>
      </c>
      <c r="I122" s="12">
        <v>7</v>
      </c>
      <c r="J122" s="43">
        <f>D122*E122</f>
        <v>360</v>
      </c>
      <c r="K122" s="43">
        <f>D122*F122</f>
        <v>9</v>
      </c>
      <c r="L122" s="43">
        <f>D122*G122</f>
        <v>18</v>
      </c>
      <c r="M122" s="43">
        <f>D122*H122</f>
        <v>9</v>
      </c>
      <c r="N122" s="43">
        <f t="shared" si="10"/>
        <v>63</v>
      </c>
      <c r="O122" s="43">
        <f t="shared" si="11"/>
        <v>459</v>
      </c>
      <c r="P122" s="11" t="s">
        <v>6017</v>
      </c>
      <c r="Q122" s="11"/>
      <c r="R122" s="11"/>
      <c r="S122" s="11"/>
      <c r="T122" s="11"/>
      <c r="U122" s="11"/>
      <c r="V122" s="12"/>
    </row>
    <row r="123" spans="1:22" x14ac:dyDescent="0.25">
      <c r="A123" s="11" t="s">
        <v>6018</v>
      </c>
      <c r="B123" s="11" t="s">
        <v>2771</v>
      </c>
      <c r="C123" s="12" t="s">
        <v>2768</v>
      </c>
      <c r="D123" s="42">
        <v>9</v>
      </c>
      <c r="E123" s="12">
        <v>40</v>
      </c>
      <c r="F123" s="12">
        <v>1</v>
      </c>
      <c r="G123" s="12">
        <v>2</v>
      </c>
      <c r="H123" s="12">
        <v>1</v>
      </c>
      <c r="I123" s="12">
        <v>9</v>
      </c>
      <c r="J123" s="43">
        <f>D123*E123</f>
        <v>360</v>
      </c>
      <c r="K123" s="43">
        <f>D123*F123</f>
        <v>9</v>
      </c>
      <c r="L123" s="43">
        <f>D123*G123</f>
        <v>18</v>
      </c>
      <c r="M123" s="43">
        <f>D123*H123</f>
        <v>9</v>
      </c>
      <c r="N123" s="43">
        <f t="shared" si="10"/>
        <v>81</v>
      </c>
      <c r="O123" s="43">
        <f t="shared" si="11"/>
        <v>477</v>
      </c>
      <c r="P123" s="11" t="s">
        <v>6020</v>
      </c>
      <c r="Q123" s="11"/>
      <c r="R123" s="11"/>
      <c r="S123" s="11"/>
      <c r="T123" s="11"/>
      <c r="U123" s="11"/>
      <c r="V123" s="12"/>
    </row>
    <row r="124" spans="1:22" ht="22.5" x14ac:dyDescent="0.25">
      <c r="A124" s="11" t="s">
        <v>6021</v>
      </c>
      <c r="B124" s="11" t="s">
        <v>2771</v>
      </c>
      <c r="C124" s="12" t="s">
        <v>2768</v>
      </c>
      <c r="D124" s="42">
        <v>12.590163934426229</v>
      </c>
      <c r="E124" s="12">
        <v>40</v>
      </c>
      <c r="F124" s="12">
        <v>1</v>
      </c>
      <c r="G124" s="12">
        <v>2</v>
      </c>
      <c r="H124" s="12">
        <v>1</v>
      </c>
      <c r="I124" s="12">
        <v>9</v>
      </c>
      <c r="J124" s="43">
        <f>D124*E124</f>
        <v>503.60655737704917</v>
      </c>
      <c r="K124" s="43">
        <f>D124*F124</f>
        <v>12.590163934426229</v>
      </c>
      <c r="L124" s="43">
        <f>D124*G124</f>
        <v>25.180327868852459</v>
      </c>
      <c r="M124" s="43">
        <f>D124*H124</f>
        <v>12.590163934426229</v>
      </c>
      <c r="N124" s="43">
        <f t="shared" si="10"/>
        <v>113.31147540983606</v>
      </c>
      <c r="O124" s="43">
        <f t="shared" si="11"/>
        <v>667.27868852459005</v>
      </c>
      <c r="P124" s="11" t="s">
        <v>6022</v>
      </c>
      <c r="Q124" s="11" t="s">
        <v>6023</v>
      </c>
      <c r="R124" s="11" t="s">
        <v>18</v>
      </c>
      <c r="S124" s="11" t="s">
        <v>6002</v>
      </c>
      <c r="T124" s="2" t="s">
        <v>20</v>
      </c>
      <c r="U124" s="11"/>
      <c r="V124" s="67">
        <v>0.22</v>
      </c>
    </row>
    <row r="125" spans="1:22" ht="22.5" x14ac:dyDescent="0.25">
      <c r="A125" s="45" t="s">
        <v>6024</v>
      </c>
      <c r="B125" s="11" t="s">
        <v>2771</v>
      </c>
      <c r="C125" s="12" t="s">
        <v>2768</v>
      </c>
      <c r="D125" s="42">
        <v>12.590163934426231</v>
      </c>
      <c r="E125" s="12"/>
      <c r="F125" s="12"/>
      <c r="G125" s="12"/>
      <c r="H125" s="12"/>
      <c r="I125" s="12">
        <v>9</v>
      </c>
      <c r="J125" s="43"/>
      <c r="K125" s="43"/>
      <c r="L125" s="43"/>
      <c r="M125" s="43"/>
      <c r="N125" s="43">
        <f t="shared" si="10"/>
        <v>113.31147540983608</v>
      </c>
      <c r="O125" s="43">
        <f t="shared" si="11"/>
        <v>113.31147540983608</v>
      </c>
      <c r="P125" s="11" t="s">
        <v>6022</v>
      </c>
      <c r="Q125" s="11" t="s">
        <v>6025</v>
      </c>
      <c r="R125" s="11" t="s">
        <v>18</v>
      </c>
      <c r="S125" s="11" t="s">
        <v>6002</v>
      </c>
      <c r="T125" s="2" t="s">
        <v>20</v>
      </c>
      <c r="U125" s="11"/>
      <c r="V125" s="67">
        <v>0.22</v>
      </c>
    </row>
    <row r="126" spans="1:22" ht="22.5" x14ac:dyDescent="0.25">
      <c r="A126" s="11" t="s">
        <v>6026</v>
      </c>
      <c r="B126" s="11" t="s">
        <v>2771</v>
      </c>
      <c r="C126" s="12" t="s">
        <v>2768</v>
      </c>
      <c r="D126" s="42">
        <v>12.836065573770492</v>
      </c>
      <c r="E126" s="12">
        <v>40</v>
      </c>
      <c r="F126" s="12">
        <v>1</v>
      </c>
      <c r="G126" s="12">
        <v>2</v>
      </c>
      <c r="H126" s="12">
        <v>1</v>
      </c>
      <c r="I126" s="12">
        <v>5</v>
      </c>
      <c r="J126" s="43">
        <f>D126*E126</f>
        <v>513.44262295081967</v>
      </c>
      <c r="K126" s="43">
        <f>D126*F126</f>
        <v>12.836065573770492</v>
      </c>
      <c r="L126" s="43">
        <f>D126*G126</f>
        <v>25.672131147540984</v>
      </c>
      <c r="M126" s="43">
        <f>D126*H126</f>
        <v>12.836065573770492</v>
      </c>
      <c r="N126" s="43">
        <f t="shared" si="10"/>
        <v>64.180327868852459</v>
      </c>
      <c r="O126" s="43">
        <f t="shared" si="11"/>
        <v>628.96721311475414</v>
      </c>
      <c r="P126" s="11" t="s">
        <v>6027</v>
      </c>
      <c r="Q126" s="11" t="s">
        <v>6028</v>
      </c>
      <c r="R126" s="11" t="s">
        <v>18</v>
      </c>
      <c r="S126" s="11" t="s">
        <v>6002</v>
      </c>
      <c r="T126" s="2" t="s">
        <v>20</v>
      </c>
      <c r="U126" s="11"/>
      <c r="V126" s="67">
        <v>0.22</v>
      </c>
    </row>
    <row r="127" spans="1:22" ht="22.5" x14ac:dyDescent="0.25">
      <c r="A127" s="45" t="s">
        <v>6029</v>
      </c>
      <c r="B127" s="11" t="s">
        <v>2771</v>
      </c>
      <c r="C127" s="12" t="s">
        <v>2768</v>
      </c>
      <c r="D127" s="42">
        <v>12.836065573770492</v>
      </c>
      <c r="E127" s="12"/>
      <c r="F127" s="12"/>
      <c r="G127" s="12"/>
      <c r="H127" s="12"/>
      <c r="I127" s="12">
        <v>9</v>
      </c>
      <c r="J127" s="43"/>
      <c r="K127" s="43"/>
      <c r="L127" s="43"/>
      <c r="M127" s="43"/>
      <c r="N127" s="43">
        <f t="shared" si="10"/>
        <v>115.52459016393443</v>
      </c>
      <c r="O127" s="43">
        <f t="shared" si="11"/>
        <v>115.52459016393443</v>
      </c>
      <c r="P127" s="11" t="s">
        <v>6027</v>
      </c>
      <c r="Q127" s="11" t="s">
        <v>6028</v>
      </c>
      <c r="R127" s="11" t="s">
        <v>18</v>
      </c>
      <c r="S127" s="11" t="s">
        <v>6002</v>
      </c>
      <c r="T127" s="2" t="s">
        <v>20</v>
      </c>
      <c r="U127" s="11"/>
      <c r="V127" s="67">
        <v>0.22</v>
      </c>
    </row>
    <row r="128" spans="1:22" ht="22.5" x14ac:dyDescent="0.25">
      <c r="A128" s="11" t="s">
        <v>6030</v>
      </c>
      <c r="B128" s="11" t="s">
        <v>2771</v>
      </c>
      <c r="C128" s="12" t="s">
        <v>2768</v>
      </c>
      <c r="D128" s="42">
        <v>13.82089552238806</v>
      </c>
      <c r="E128" s="12">
        <v>40</v>
      </c>
      <c r="F128" s="12">
        <v>1</v>
      </c>
      <c r="G128" s="12">
        <v>2</v>
      </c>
      <c r="H128" s="12">
        <v>1</v>
      </c>
      <c r="I128" s="12">
        <v>7</v>
      </c>
      <c r="J128" s="43">
        <f t="shared" ref="J128:J144" si="12">D128*E128</f>
        <v>552.83582089552237</v>
      </c>
      <c r="K128" s="43">
        <f t="shared" ref="K128:K144" si="13">D128*F128</f>
        <v>13.82089552238806</v>
      </c>
      <c r="L128" s="43">
        <f t="shared" ref="L128:L144" si="14">D128*G128</f>
        <v>27.64179104477612</v>
      </c>
      <c r="M128" s="43">
        <f t="shared" ref="M128:M144" si="15">D128*H128</f>
        <v>13.82089552238806</v>
      </c>
      <c r="N128" s="43">
        <f t="shared" si="10"/>
        <v>96.746268656716424</v>
      </c>
      <c r="O128" s="43">
        <f t="shared" si="11"/>
        <v>704.86567164179098</v>
      </c>
      <c r="P128" s="11" t="s">
        <v>6032</v>
      </c>
      <c r="Q128" s="11" t="s">
        <v>6033</v>
      </c>
      <c r="R128" s="11" t="s">
        <v>18</v>
      </c>
      <c r="S128" s="11" t="s">
        <v>6002</v>
      </c>
      <c r="T128" s="2" t="s">
        <v>20</v>
      </c>
      <c r="U128" s="11"/>
      <c r="V128" s="67">
        <v>0.22</v>
      </c>
    </row>
    <row r="129" spans="1:22" x14ac:dyDescent="0.25">
      <c r="A129" s="11" t="s">
        <v>6034</v>
      </c>
      <c r="B129" s="11" t="s">
        <v>2771</v>
      </c>
      <c r="C129" s="12" t="s">
        <v>2768</v>
      </c>
      <c r="D129" s="42">
        <v>14</v>
      </c>
      <c r="E129" s="12">
        <v>40</v>
      </c>
      <c r="F129" s="12">
        <v>1</v>
      </c>
      <c r="G129" s="12">
        <v>2</v>
      </c>
      <c r="H129" s="12">
        <v>1</v>
      </c>
      <c r="I129" s="12">
        <v>2</v>
      </c>
      <c r="J129" s="43">
        <f t="shared" si="12"/>
        <v>560</v>
      </c>
      <c r="K129" s="43">
        <f t="shared" si="13"/>
        <v>14</v>
      </c>
      <c r="L129" s="43">
        <f t="shared" si="14"/>
        <v>28</v>
      </c>
      <c r="M129" s="43">
        <f t="shared" si="15"/>
        <v>14</v>
      </c>
      <c r="N129" s="43">
        <f t="shared" si="10"/>
        <v>28</v>
      </c>
      <c r="O129" s="43">
        <f t="shared" si="11"/>
        <v>644</v>
      </c>
      <c r="P129" s="11" t="s">
        <v>6036</v>
      </c>
      <c r="Q129" s="11"/>
      <c r="R129" s="11"/>
      <c r="S129" s="11"/>
      <c r="T129" s="11"/>
      <c r="U129" s="11"/>
      <c r="V129" s="12"/>
    </row>
    <row r="130" spans="1:22" ht="22.5" x14ac:dyDescent="0.25">
      <c r="A130" s="11" t="s">
        <v>6037</v>
      </c>
      <c r="B130" s="11" t="s">
        <v>2771</v>
      </c>
      <c r="C130" s="12" t="s">
        <v>2768</v>
      </c>
      <c r="D130" s="42">
        <v>17.507692307692313</v>
      </c>
      <c r="E130" s="12">
        <v>40</v>
      </c>
      <c r="F130" s="12">
        <v>1</v>
      </c>
      <c r="G130" s="12">
        <v>2</v>
      </c>
      <c r="H130" s="12">
        <v>1</v>
      </c>
      <c r="I130" s="12"/>
      <c r="J130" s="43">
        <f t="shared" si="12"/>
        <v>700.30769230769249</v>
      </c>
      <c r="K130" s="43">
        <f t="shared" si="13"/>
        <v>17.507692307692313</v>
      </c>
      <c r="L130" s="43">
        <f t="shared" si="14"/>
        <v>35.015384615384626</v>
      </c>
      <c r="M130" s="43">
        <f t="shared" si="15"/>
        <v>17.507692307692313</v>
      </c>
      <c r="N130" s="43">
        <f t="shared" ref="N130:N193" si="16">D130*I130</f>
        <v>0</v>
      </c>
      <c r="O130" s="43">
        <f t="shared" ref="O130:O193" si="17">SUM(J130:N130)</f>
        <v>770.33846153846173</v>
      </c>
      <c r="P130" s="11" t="s">
        <v>6038</v>
      </c>
      <c r="Q130" s="11" t="s">
        <v>6039</v>
      </c>
      <c r="R130" s="11" t="s">
        <v>18</v>
      </c>
      <c r="S130" s="11" t="s">
        <v>6002</v>
      </c>
      <c r="T130" s="2" t="s">
        <v>20</v>
      </c>
      <c r="U130" s="11"/>
      <c r="V130" s="67">
        <v>0.22</v>
      </c>
    </row>
    <row r="131" spans="1:22" ht="22.5" x14ac:dyDescent="0.25">
      <c r="A131" s="11" t="s">
        <v>6040</v>
      </c>
      <c r="B131" s="11" t="s">
        <v>2771</v>
      </c>
      <c r="C131" s="12" t="s">
        <v>2768</v>
      </c>
      <c r="D131" s="42">
        <v>17.507692307692313</v>
      </c>
      <c r="E131" s="12">
        <v>40</v>
      </c>
      <c r="F131" s="12">
        <v>1</v>
      </c>
      <c r="G131" s="12">
        <v>2</v>
      </c>
      <c r="H131" s="12">
        <v>1</v>
      </c>
      <c r="I131" s="12"/>
      <c r="J131" s="43">
        <f t="shared" si="12"/>
        <v>700.30769230769249</v>
      </c>
      <c r="K131" s="43">
        <f t="shared" si="13"/>
        <v>17.507692307692313</v>
      </c>
      <c r="L131" s="43">
        <f t="shared" si="14"/>
        <v>35.015384615384626</v>
      </c>
      <c r="M131" s="43">
        <f t="shared" si="15"/>
        <v>17.507692307692313</v>
      </c>
      <c r="N131" s="43">
        <f t="shared" si="16"/>
        <v>0</v>
      </c>
      <c r="O131" s="43">
        <f t="shared" si="17"/>
        <v>770.33846153846173</v>
      </c>
      <c r="P131" s="11" t="s">
        <v>6041</v>
      </c>
      <c r="Q131" s="11" t="s">
        <v>6042</v>
      </c>
      <c r="R131" s="11" t="s">
        <v>18</v>
      </c>
      <c r="S131" s="11" t="s">
        <v>6002</v>
      </c>
      <c r="T131" s="2" t="s">
        <v>20</v>
      </c>
      <c r="U131" s="11"/>
      <c r="V131" s="67">
        <v>0.22</v>
      </c>
    </row>
    <row r="132" spans="1:22" ht="22.5" x14ac:dyDescent="0.25">
      <c r="A132" s="11" t="s">
        <v>6043</v>
      </c>
      <c r="B132" s="11" t="s">
        <v>2771</v>
      </c>
      <c r="C132" s="12" t="s">
        <v>2768</v>
      </c>
      <c r="D132" s="42">
        <v>18.655737704918035</v>
      </c>
      <c r="E132" s="12">
        <v>40</v>
      </c>
      <c r="F132" s="12">
        <v>1</v>
      </c>
      <c r="G132" s="12">
        <v>2</v>
      </c>
      <c r="H132" s="12">
        <v>1</v>
      </c>
      <c r="I132" s="12"/>
      <c r="J132" s="43">
        <f t="shared" si="12"/>
        <v>746.22950819672144</v>
      </c>
      <c r="K132" s="43">
        <f t="shared" si="13"/>
        <v>18.655737704918035</v>
      </c>
      <c r="L132" s="43">
        <f t="shared" si="14"/>
        <v>37.311475409836071</v>
      </c>
      <c r="M132" s="43">
        <f t="shared" si="15"/>
        <v>18.655737704918035</v>
      </c>
      <c r="N132" s="43">
        <f t="shared" si="16"/>
        <v>0</v>
      </c>
      <c r="O132" s="43">
        <f t="shared" si="17"/>
        <v>820.85245901639348</v>
      </c>
      <c r="P132" s="11" t="s">
        <v>6044</v>
      </c>
      <c r="Q132" s="11" t="s">
        <v>6045</v>
      </c>
      <c r="R132" s="11" t="s">
        <v>18</v>
      </c>
      <c r="S132" s="11" t="s">
        <v>6002</v>
      </c>
      <c r="T132" s="2" t="s">
        <v>20</v>
      </c>
      <c r="U132" s="11"/>
      <c r="V132" s="67">
        <v>0.22</v>
      </c>
    </row>
    <row r="133" spans="1:22" ht="22.5" x14ac:dyDescent="0.25">
      <c r="A133" s="11" t="s">
        <v>6046</v>
      </c>
      <c r="B133" s="11" t="s">
        <v>2771</v>
      </c>
      <c r="C133" s="12" t="s">
        <v>2768</v>
      </c>
      <c r="D133" s="42">
        <v>18.615384615384617</v>
      </c>
      <c r="E133" s="12">
        <v>40</v>
      </c>
      <c r="F133" s="12">
        <v>1</v>
      </c>
      <c r="G133" s="12">
        <v>2</v>
      </c>
      <c r="H133" s="12">
        <v>1</v>
      </c>
      <c r="I133" s="12"/>
      <c r="J133" s="43">
        <f t="shared" si="12"/>
        <v>744.61538461538464</v>
      </c>
      <c r="K133" s="43">
        <f t="shared" si="13"/>
        <v>18.615384615384617</v>
      </c>
      <c r="L133" s="43">
        <f t="shared" si="14"/>
        <v>37.230769230769234</v>
      </c>
      <c r="M133" s="43">
        <f t="shared" si="15"/>
        <v>18.615384615384617</v>
      </c>
      <c r="N133" s="43">
        <f t="shared" si="16"/>
        <v>0</v>
      </c>
      <c r="O133" s="43">
        <f t="shared" si="17"/>
        <v>819.07692307692321</v>
      </c>
      <c r="P133" s="11" t="s">
        <v>6047</v>
      </c>
      <c r="Q133" s="11" t="s">
        <v>6048</v>
      </c>
      <c r="R133" s="11" t="s">
        <v>18</v>
      </c>
      <c r="S133" s="11" t="s">
        <v>6002</v>
      </c>
      <c r="T133" s="2" t="s">
        <v>20</v>
      </c>
      <c r="U133" s="11"/>
      <c r="V133" s="67">
        <v>0.22</v>
      </c>
    </row>
    <row r="134" spans="1:22" ht="22.5" x14ac:dyDescent="0.25">
      <c r="A134" s="11" t="s">
        <v>6049</v>
      </c>
      <c r="B134" s="11" t="s">
        <v>2771</v>
      </c>
      <c r="C134" s="12" t="s">
        <v>2768</v>
      </c>
      <c r="D134" s="42">
        <v>21.229508196721312</v>
      </c>
      <c r="E134" s="12">
        <v>40</v>
      </c>
      <c r="F134" s="12">
        <v>1</v>
      </c>
      <c r="G134" s="12">
        <v>2</v>
      </c>
      <c r="H134" s="12">
        <v>1</v>
      </c>
      <c r="I134" s="12"/>
      <c r="J134" s="43">
        <f t="shared" si="12"/>
        <v>849.18032786885249</v>
      </c>
      <c r="K134" s="43">
        <f t="shared" si="13"/>
        <v>21.229508196721312</v>
      </c>
      <c r="L134" s="43">
        <f t="shared" si="14"/>
        <v>42.459016393442624</v>
      </c>
      <c r="M134" s="43">
        <f t="shared" si="15"/>
        <v>21.229508196721312</v>
      </c>
      <c r="N134" s="43">
        <f t="shared" si="16"/>
        <v>0</v>
      </c>
      <c r="O134" s="43">
        <f t="shared" si="17"/>
        <v>934.09836065573779</v>
      </c>
      <c r="P134" s="11" t="s">
        <v>6050</v>
      </c>
      <c r="Q134" s="11" t="s">
        <v>6051</v>
      </c>
      <c r="R134" s="11" t="s">
        <v>18</v>
      </c>
      <c r="S134" s="11" t="s">
        <v>6002</v>
      </c>
      <c r="T134" s="2" t="s">
        <v>20</v>
      </c>
      <c r="U134" s="11"/>
      <c r="V134" s="67">
        <v>0.22</v>
      </c>
    </row>
    <row r="135" spans="1:22" ht="22.5" x14ac:dyDescent="0.25">
      <c r="A135" s="11" t="s">
        <v>6052</v>
      </c>
      <c r="B135" s="11" t="s">
        <v>2771</v>
      </c>
      <c r="C135" s="12" t="s">
        <v>2768</v>
      </c>
      <c r="D135" s="42">
        <v>22.163934426229506</v>
      </c>
      <c r="E135" s="12">
        <v>40</v>
      </c>
      <c r="F135" s="12">
        <v>1</v>
      </c>
      <c r="G135" s="12">
        <v>2</v>
      </c>
      <c r="H135" s="12">
        <v>1</v>
      </c>
      <c r="I135" s="12"/>
      <c r="J135" s="43">
        <f t="shared" si="12"/>
        <v>886.55737704918022</v>
      </c>
      <c r="K135" s="43">
        <f t="shared" si="13"/>
        <v>22.163934426229506</v>
      </c>
      <c r="L135" s="43">
        <f t="shared" si="14"/>
        <v>44.327868852459012</v>
      </c>
      <c r="M135" s="43">
        <f t="shared" si="15"/>
        <v>22.163934426229506</v>
      </c>
      <c r="N135" s="43">
        <f t="shared" si="16"/>
        <v>0</v>
      </c>
      <c r="O135" s="43">
        <f t="shared" si="17"/>
        <v>975.21311475409823</v>
      </c>
      <c r="P135" s="11" t="s">
        <v>6053</v>
      </c>
      <c r="Q135" s="11" t="s">
        <v>6054</v>
      </c>
      <c r="R135" s="11" t="s">
        <v>18</v>
      </c>
      <c r="S135" s="11" t="s">
        <v>6002</v>
      </c>
      <c r="T135" s="2" t="s">
        <v>20</v>
      </c>
      <c r="U135" s="11"/>
      <c r="V135" s="67">
        <v>0.22</v>
      </c>
    </row>
    <row r="136" spans="1:22" ht="22.5" x14ac:dyDescent="0.25">
      <c r="A136" s="11" t="s">
        <v>6055</v>
      </c>
      <c r="B136" s="11" t="s">
        <v>2771</v>
      </c>
      <c r="C136" s="12" t="s">
        <v>2768</v>
      </c>
      <c r="D136" s="42">
        <v>23.098360655737707</v>
      </c>
      <c r="E136" s="12">
        <v>40</v>
      </c>
      <c r="F136" s="12">
        <v>1</v>
      </c>
      <c r="G136" s="12">
        <v>2</v>
      </c>
      <c r="H136" s="12">
        <v>1</v>
      </c>
      <c r="I136" s="12"/>
      <c r="J136" s="43">
        <f t="shared" si="12"/>
        <v>923.93442622950829</v>
      </c>
      <c r="K136" s="43">
        <f t="shared" si="13"/>
        <v>23.098360655737707</v>
      </c>
      <c r="L136" s="43">
        <f t="shared" si="14"/>
        <v>46.196721311475414</v>
      </c>
      <c r="M136" s="43">
        <f t="shared" si="15"/>
        <v>23.098360655737707</v>
      </c>
      <c r="N136" s="43">
        <f t="shared" si="16"/>
        <v>0</v>
      </c>
      <c r="O136" s="43">
        <f t="shared" si="17"/>
        <v>1016.327868852459</v>
      </c>
      <c r="P136" s="11" t="s">
        <v>6056</v>
      </c>
      <c r="Q136" s="11" t="s">
        <v>6057</v>
      </c>
      <c r="R136" s="11" t="s">
        <v>18</v>
      </c>
      <c r="S136" s="11" t="s">
        <v>6002</v>
      </c>
      <c r="T136" s="2" t="s">
        <v>20</v>
      </c>
      <c r="U136" s="11"/>
      <c r="V136" s="67">
        <v>0.22</v>
      </c>
    </row>
    <row r="137" spans="1:22" ht="22.5" x14ac:dyDescent="0.25">
      <c r="A137" s="11" t="s">
        <v>6058</v>
      </c>
      <c r="B137" s="11" t="s">
        <v>2771</v>
      </c>
      <c r="C137" s="12" t="s">
        <v>2768</v>
      </c>
      <c r="D137" s="42">
        <v>23.515151515151516</v>
      </c>
      <c r="E137" s="12">
        <v>40</v>
      </c>
      <c r="F137" s="12">
        <v>1</v>
      </c>
      <c r="G137" s="12">
        <v>2</v>
      </c>
      <c r="H137" s="12">
        <v>1</v>
      </c>
      <c r="I137" s="12"/>
      <c r="J137" s="43">
        <f t="shared" si="12"/>
        <v>940.60606060606062</v>
      </c>
      <c r="K137" s="43">
        <f t="shared" si="13"/>
        <v>23.515151515151516</v>
      </c>
      <c r="L137" s="43">
        <f t="shared" si="14"/>
        <v>47.030303030303031</v>
      </c>
      <c r="M137" s="43">
        <f t="shared" si="15"/>
        <v>23.515151515151516</v>
      </c>
      <c r="N137" s="43">
        <f t="shared" si="16"/>
        <v>0</v>
      </c>
      <c r="O137" s="43">
        <f t="shared" si="17"/>
        <v>1034.6666666666667</v>
      </c>
      <c r="P137" s="11" t="s">
        <v>6059</v>
      </c>
      <c r="Q137" s="11" t="s">
        <v>6060</v>
      </c>
      <c r="R137" s="11" t="s">
        <v>18</v>
      </c>
      <c r="S137" s="11" t="s">
        <v>6002</v>
      </c>
      <c r="T137" s="2" t="s">
        <v>20</v>
      </c>
      <c r="U137" s="11"/>
      <c r="V137" s="67">
        <v>0.22</v>
      </c>
    </row>
    <row r="138" spans="1:22" ht="22.5" x14ac:dyDescent="0.25">
      <c r="A138" s="11" t="s">
        <v>6061</v>
      </c>
      <c r="B138" s="11" t="s">
        <v>2771</v>
      </c>
      <c r="C138" s="12" t="s">
        <v>2768</v>
      </c>
      <c r="D138" s="42">
        <v>26.360655737704917</v>
      </c>
      <c r="E138" s="12">
        <v>40</v>
      </c>
      <c r="F138" s="12">
        <v>1</v>
      </c>
      <c r="G138" s="12">
        <v>2</v>
      </c>
      <c r="H138" s="12">
        <v>1</v>
      </c>
      <c r="I138" s="12"/>
      <c r="J138" s="43">
        <f t="shared" si="12"/>
        <v>1054.4262295081967</v>
      </c>
      <c r="K138" s="43">
        <f t="shared" si="13"/>
        <v>26.360655737704917</v>
      </c>
      <c r="L138" s="43">
        <f t="shared" si="14"/>
        <v>52.721311475409834</v>
      </c>
      <c r="M138" s="43">
        <f t="shared" si="15"/>
        <v>26.360655737704917</v>
      </c>
      <c r="N138" s="43">
        <f t="shared" si="16"/>
        <v>0</v>
      </c>
      <c r="O138" s="43">
        <f t="shared" si="17"/>
        <v>1159.8688524590164</v>
      </c>
      <c r="P138" s="11" t="s">
        <v>6062</v>
      </c>
      <c r="Q138" s="11" t="s">
        <v>6063</v>
      </c>
      <c r="R138" s="11" t="s">
        <v>18</v>
      </c>
      <c r="S138" s="11" t="s">
        <v>6002</v>
      </c>
      <c r="T138" s="2" t="s">
        <v>20</v>
      </c>
      <c r="U138" s="11"/>
      <c r="V138" s="67">
        <v>0.22</v>
      </c>
    </row>
    <row r="139" spans="1:22" ht="22.5" x14ac:dyDescent="0.25">
      <c r="A139" s="11" t="s">
        <v>6064</v>
      </c>
      <c r="B139" s="11" t="s">
        <v>2771</v>
      </c>
      <c r="C139" s="12" t="s">
        <v>2768</v>
      </c>
      <c r="D139" s="42">
        <v>26.650793650793652</v>
      </c>
      <c r="E139" s="12">
        <v>40</v>
      </c>
      <c r="F139" s="12">
        <v>1</v>
      </c>
      <c r="G139" s="12">
        <v>2</v>
      </c>
      <c r="H139" s="12">
        <v>1</v>
      </c>
      <c r="I139" s="12"/>
      <c r="J139" s="43">
        <f t="shared" si="12"/>
        <v>1066.031746031746</v>
      </c>
      <c r="K139" s="43">
        <f t="shared" si="13"/>
        <v>26.650793650793652</v>
      </c>
      <c r="L139" s="43">
        <f t="shared" si="14"/>
        <v>53.301587301587304</v>
      </c>
      <c r="M139" s="43">
        <f t="shared" si="15"/>
        <v>26.650793650793652</v>
      </c>
      <c r="N139" s="43">
        <f t="shared" si="16"/>
        <v>0</v>
      </c>
      <c r="O139" s="43">
        <f t="shared" si="17"/>
        <v>1172.6349206349207</v>
      </c>
      <c r="P139" s="11" t="s">
        <v>6065</v>
      </c>
      <c r="Q139" s="11" t="s">
        <v>6066</v>
      </c>
      <c r="R139" s="11" t="s">
        <v>18</v>
      </c>
      <c r="S139" s="11" t="s">
        <v>6002</v>
      </c>
      <c r="T139" s="2" t="s">
        <v>20</v>
      </c>
      <c r="U139" s="11"/>
      <c r="V139" s="67">
        <v>0.22</v>
      </c>
    </row>
    <row r="140" spans="1:22" ht="22.5" x14ac:dyDescent="0.25">
      <c r="A140" s="11" t="s">
        <v>6067</v>
      </c>
      <c r="B140" s="11" t="s">
        <v>2771</v>
      </c>
      <c r="C140" s="12" t="s">
        <v>2768</v>
      </c>
      <c r="D140" s="42">
        <v>6.816901408450704</v>
      </c>
      <c r="E140" s="12">
        <v>40</v>
      </c>
      <c r="F140" s="12">
        <v>1</v>
      </c>
      <c r="G140" s="12">
        <v>2</v>
      </c>
      <c r="H140" s="12">
        <v>1</v>
      </c>
      <c r="I140" s="12">
        <v>7</v>
      </c>
      <c r="J140" s="43">
        <f t="shared" si="12"/>
        <v>272.67605633802816</v>
      </c>
      <c r="K140" s="43">
        <f t="shared" si="13"/>
        <v>6.816901408450704</v>
      </c>
      <c r="L140" s="43">
        <f t="shared" si="14"/>
        <v>13.633802816901408</v>
      </c>
      <c r="M140" s="43">
        <f t="shared" si="15"/>
        <v>6.816901408450704</v>
      </c>
      <c r="N140" s="43">
        <f t="shared" si="16"/>
        <v>47.718309859154928</v>
      </c>
      <c r="O140" s="43">
        <f t="shared" si="17"/>
        <v>347.66197183098586</v>
      </c>
      <c r="P140" s="11" t="s">
        <v>6069</v>
      </c>
      <c r="Q140" s="11" t="s">
        <v>6070</v>
      </c>
      <c r="R140" s="11" t="s">
        <v>18</v>
      </c>
      <c r="S140" s="11" t="s">
        <v>6002</v>
      </c>
      <c r="T140" s="2" t="s">
        <v>20</v>
      </c>
      <c r="U140" s="11"/>
      <c r="V140" s="67">
        <v>0.22</v>
      </c>
    </row>
    <row r="141" spans="1:22" x14ac:dyDescent="0.25">
      <c r="A141" s="11" t="s">
        <v>6071</v>
      </c>
      <c r="B141" s="11" t="s">
        <v>2771</v>
      </c>
      <c r="C141" s="12" t="s">
        <v>2768</v>
      </c>
      <c r="D141" s="42">
        <v>7</v>
      </c>
      <c r="E141" s="12">
        <v>40</v>
      </c>
      <c r="F141" s="12">
        <v>1</v>
      </c>
      <c r="G141" s="12">
        <v>2</v>
      </c>
      <c r="H141" s="12">
        <v>1</v>
      </c>
      <c r="I141" s="12">
        <v>8</v>
      </c>
      <c r="J141" s="43">
        <f t="shared" si="12"/>
        <v>280</v>
      </c>
      <c r="K141" s="43">
        <f t="shared" si="13"/>
        <v>7</v>
      </c>
      <c r="L141" s="43">
        <f t="shared" si="14"/>
        <v>14</v>
      </c>
      <c r="M141" s="43">
        <f t="shared" si="15"/>
        <v>7</v>
      </c>
      <c r="N141" s="43">
        <f t="shared" si="16"/>
        <v>56</v>
      </c>
      <c r="O141" s="43">
        <f t="shared" si="17"/>
        <v>364</v>
      </c>
      <c r="P141" s="11" t="s">
        <v>6073</v>
      </c>
      <c r="Q141" s="11"/>
      <c r="R141" s="11"/>
      <c r="S141" s="11"/>
      <c r="T141" s="11"/>
      <c r="U141" s="11"/>
      <c r="V141" s="12"/>
    </row>
    <row r="142" spans="1:22" x14ac:dyDescent="0.25">
      <c r="A142" s="11" t="s">
        <v>6074</v>
      </c>
      <c r="B142" s="11" t="s">
        <v>2771</v>
      </c>
      <c r="C142" s="12" t="s">
        <v>2768</v>
      </c>
      <c r="D142" s="42">
        <v>7</v>
      </c>
      <c r="E142" s="12">
        <v>40</v>
      </c>
      <c r="F142" s="12">
        <v>1</v>
      </c>
      <c r="G142" s="12">
        <v>2</v>
      </c>
      <c r="H142" s="12">
        <v>1</v>
      </c>
      <c r="I142" s="12">
        <v>4</v>
      </c>
      <c r="J142" s="43">
        <f t="shared" si="12"/>
        <v>280</v>
      </c>
      <c r="K142" s="43">
        <f t="shared" si="13"/>
        <v>7</v>
      </c>
      <c r="L142" s="43">
        <f t="shared" si="14"/>
        <v>14</v>
      </c>
      <c r="M142" s="43">
        <f t="shared" si="15"/>
        <v>7</v>
      </c>
      <c r="N142" s="43">
        <f t="shared" si="16"/>
        <v>28</v>
      </c>
      <c r="O142" s="43">
        <f t="shared" si="17"/>
        <v>336</v>
      </c>
      <c r="P142" s="11" t="s">
        <v>6076</v>
      </c>
      <c r="Q142" s="11"/>
      <c r="R142" s="11"/>
      <c r="S142" s="11"/>
      <c r="T142" s="11"/>
      <c r="U142" s="11"/>
      <c r="V142" s="12"/>
    </row>
    <row r="143" spans="1:22" x14ac:dyDescent="0.25">
      <c r="A143" s="11" t="s">
        <v>6077</v>
      </c>
      <c r="B143" s="11" t="s">
        <v>2771</v>
      </c>
      <c r="C143" s="12" t="s">
        <v>2768</v>
      </c>
      <c r="D143" s="42">
        <v>7</v>
      </c>
      <c r="E143" s="12">
        <v>40</v>
      </c>
      <c r="F143" s="12">
        <v>1</v>
      </c>
      <c r="G143" s="12">
        <v>2</v>
      </c>
      <c r="H143" s="12">
        <v>1</v>
      </c>
      <c r="I143" s="12">
        <v>10</v>
      </c>
      <c r="J143" s="43">
        <f t="shared" si="12"/>
        <v>280</v>
      </c>
      <c r="K143" s="43">
        <f t="shared" si="13"/>
        <v>7</v>
      </c>
      <c r="L143" s="43">
        <f t="shared" si="14"/>
        <v>14</v>
      </c>
      <c r="M143" s="43">
        <f t="shared" si="15"/>
        <v>7</v>
      </c>
      <c r="N143" s="43">
        <f t="shared" si="16"/>
        <v>70</v>
      </c>
      <c r="O143" s="43">
        <f t="shared" si="17"/>
        <v>378</v>
      </c>
      <c r="P143" s="11" t="s">
        <v>6079</v>
      </c>
      <c r="Q143" s="11"/>
      <c r="R143" s="11"/>
      <c r="S143" s="11"/>
      <c r="T143" s="11"/>
      <c r="U143" s="11"/>
      <c r="V143" s="12"/>
    </row>
    <row r="144" spans="1:22" ht="22.5" x14ac:dyDescent="0.25">
      <c r="A144" s="11" t="s">
        <v>6080</v>
      </c>
      <c r="B144" s="11" t="s">
        <v>2771</v>
      </c>
      <c r="C144" s="12" t="s">
        <v>2768</v>
      </c>
      <c r="D144" s="42">
        <v>9.3278688524590159</v>
      </c>
      <c r="E144" s="12">
        <v>40</v>
      </c>
      <c r="F144" s="12">
        <v>1</v>
      </c>
      <c r="G144" s="12">
        <v>2</v>
      </c>
      <c r="H144" s="12">
        <v>1</v>
      </c>
      <c r="I144" s="12">
        <v>7</v>
      </c>
      <c r="J144" s="43">
        <f t="shared" si="12"/>
        <v>373.11475409836066</v>
      </c>
      <c r="K144" s="43">
        <f t="shared" si="13"/>
        <v>9.3278688524590159</v>
      </c>
      <c r="L144" s="43">
        <f t="shared" si="14"/>
        <v>18.655737704918032</v>
      </c>
      <c r="M144" s="43">
        <f t="shared" si="15"/>
        <v>9.3278688524590159</v>
      </c>
      <c r="N144" s="43">
        <f t="shared" si="16"/>
        <v>65.295081967213108</v>
      </c>
      <c r="O144" s="43">
        <f t="shared" si="17"/>
        <v>475.72131147540978</v>
      </c>
      <c r="P144" s="11" t="s">
        <v>6081</v>
      </c>
      <c r="Q144" s="11" t="s">
        <v>6082</v>
      </c>
      <c r="R144" s="11" t="s">
        <v>18</v>
      </c>
      <c r="S144" s="11" t="s">
        <v>6002</v>
      </c>
      <c r="T144" s="2" t="s">
        <v>20</v>
      </c>
      <c r="U144" s="11"/>
      <c r="V144" s="67">
        <v>0.22</v>
      </c>
    </row>
    <row r="145" spans="1:22" ht="22.5" x14ac:dyDescent="0.25">
      <c r="A145" s="45" t="s">
        <v>6083</v>
      </c>
      <c r="B145" s="11" t="s">
        <v>2771</v>
      </c>
      <c r="C145" s="12" t="s">
        <v>2768</v>
      </c>
      <c r="D145" s="42">
        <v>8.7538461538461565</v>
      </c>
      <c r="E145" s="12"/>
      <c r="F145" s="12"/>
      <c r="G145" s="12"/>
      <c r="H145" s="12"/>
      <c r="I145" s="12">
        <v>10</v>
      </c>
      <c r="J145" s="43"/>
      <c r="K145" s="43"/>
      <c r="L145" s="43"/>
      <c r="M145" s="43"/>
      <c r="N145" s="43">
        <f t="shared" si="16"/>
        <v>87.538461538461561</v>
      </c>
      <c r="O145" s="43">
        <f t="shared" si="17"/>
        <v>87.538461538461561</v>
      </c>
      <c r="P145" s="11" t="s">
        <v>6081</v>
      </c>
      <c r="Q145" s="11" t="s">
        <v>6082</v>
      </c>
      <c r="R145" s="11" t="s">
        <v>18</v>
      </c>
      <c r="S145" s="11" t="s">
        <v>6002</v>
      </c>
      <c r="T145" s="2" t="s">
        <v>20</v>
      </c>
      <c r="U145" s="11"/>
      <c r="V145" s="67">
        <v>0.22</v>
      </c>
    </row>
    <row r="146" spans="1:22" ht="22.5" x14ac:dyDescent="0.25">
      <c r="A146" s="45" t="s">
        <v>6084</v>
      </c>
      <c r="B146" s="11" t="s">
        <v>2771</v>
      </c>
      <c r="C146" s="12" t="s">
        <v>2768</v>
      </c>
      <c r="D146" s="42">
        <v>10.508196721311476</v>
      </c>
      <c r="E146" s="12"/>
      <c r="F146" s="12"/>
      <c r="G146" s="12"/>
      <c r="H146" s="12"/>
      <c r="I146" s="12">
        <v>7</v>
      </c>
      <c r="J146" s="43"/>
      <c r="K146" s="43"/>
      <c r="L146" s="43"/>
      <c r="M146" s="43"/>
      <c r="N146" s="43">
        <f t="shared" si="16"/>
        <v>73.557377049180332</v>
      </c>
      <c r="O146" s="43">
        <f t="shared" si="17"/>
        <v>73.557377049180332</v>
      </c>
      <c r="P146" s="11" t="s">
        <v>6085</v>
      </c>
      <c r="Q146" s="11" t="s">
        <v>6086</v>
      </c>
      <c r="R146" s="11" t="s">
        <v>18</v>
      </c>
      <c r="S146" s="11" t="s">
        <v>6002</v>
      </c>
      <c r="T146" s="2" t="s">
        <v>20</v>
      </c>
      <c r="U146" s="11"/>
      <c r="V146" s="67">
        <v>0.22</v>
      </c>
    </row>
    <row r="147" spans="1:22" ht="22.5" x14ac:dyDescent="0.25">
      <c r="A147" s="11" t="s">
        <v>6087</v>
      </c>
      <c r="B147" s="11" t="s">
        <v>2771</v>
      </c>
      <c r="C147" s="12" t="s">
        <v>2768</v>
      </c>
      <c r="D147" s="42">
        <v>10.508196721311474</v>
      </c>
      <c r="E147" s="12">
        <v>40</v>
      </c>
      <c r="F147" s="12">
        <v>1</v>
      </c>
      <c r="G147" s="12">
        <v>2</v>
      </c>
      <c r="H147" s="12">
        <v>1</v>
      </c>
      <c r="I147" s="12">
        <v>8</v>
      </c>
      <c r="J147" s="43">
        <f>D147*E147</f>
        <v>420.32786885245901</v>
      </c>
      <c r="K147" s="43">
        <f>D147*F147</f>
        <v>10.508196721311474</v>
      </c>
      <c r="L147" s="43">
        <f>D147*G147</f>
        <v>21.016393442622949</v>
      </c>
      <c r="M147" s="43">
        <f>D147*H147</f>
        <v>10.508196721311474</v>
      </c>
      <c r="N147" s="43">
        <f t="shared" si="16"/>
        <v>84.065573770491795</v>
      </c>
      <c r="O147" s="43">
        <f t="shared" si="17"/>
        <v>546.42622950819668</v>
      </c>
      <c r="P147" s="11" t="s">
        <v>6085</v>
      </c>
      <c r="Q147" s="11" t="s">
        <v>6088</v>
      </c>
      <c r="R147" s="11" t="s">
        <v>18</v>
      </c>
      <c r="S147" s="11" t="s">
        <v>6002</v>
      </c>
      <c r="T147" s="2" t="s">
        <v>20</v>
      </c>
      <c r="U147" s="11"/>
      <c r="V147" s="67">
        <v>0.22</v>
      </c>
    </row>
    <row r="148" spans="1:22" ht="22.5" x14ac:dyDescent="0.25">
      <c r="A148" s="11" t="s">
        <v>6089</v>
      </c>
      <c r="B148" s="11" t="s">
        <v>2771</v>
      </c>
      <c r="C148" s="12" t="s">
        <v>2768</v>
      </c>
      <c r="D148" s="42">
        <v>11.442622950819674</v>
      </c>
      <c r="E148" s="12">
        <v>40</v>
      </c>
      <c r="F148" s="12">
        <v>1</v>
      </c>
      <c r="G148" s="12">
        <v>2</v>
      </c>
      <c r="H148" s="12">
        <v>1</v>
      </c>
      <c r="I148" s="12">
        <v>5</v>
      </c>
      <c r="J148" s="43">
        <f>D148*E148</f>
        <v>457.70491803278696</v>
      </c>
      <c r="K148" s="43">
        <f>D148*F148</f>
        <v>11.442622950819674</v>
      </c>
      <c r="L148" s="43">
        <f>D148*G148</f>
        <v>22.885245901639347</v>
      </c>
      <c r="M148" s="43">
        <f>D148*H148</f>
        <v>11.442622950819674</v>
      </c>
      <c r="N148" s="43">
        <f t="shared" si="16"/>
        <v>57.21311475409837</v>
      </c>
      <c r="O148" s="43">
        <f t="shared" si="17"/>
        <v>560.68852459016398</v>
      </c>
      <c r="P148" s="11" t="s">
        <v>6090</v>
      </c>
      <c r="Q148" s="11" t="s">
        <v>6091</v>
      </c>
      <c r="R148" s="11" t="s">
        <v>18</v>
      </c>
      <c r="S148" s="11" t="s">
        <v>6002</v>
      </c>
      <c r="T148" s="2" t="s">
        <v>20</v>
      </c>
      <c r="U148" s="11"/>
      <c r="V148" s="67">
        <v>0.22</v>
      </c>
    </row>
    <row r="149" spans="1:22" ht="22.5" x14ac:dyDescent="0.25">
      <c r="A149" s="45" t="s">
        <v>6092</v>
      </c>
      <c r="B149" s="11" t="s">
        <v>2771</v>
      </c>
      <c r="C149" s="12" t="s">
        <v>2768</v>
      </c>
      <c r="D149" s="42">
        <v>11.442622950819674</v>
      </c>
      <c r="E149" s="12"/>
      <c r="F149" s="12"/>
      <c r="G149" s="12"/>
      <c r="H149" s="12"/>
      <c r="I149" s="12">
        <v>8</v>
      </c>
      <c r="J149" s="43"/>
      <c r="K149" s="43"/>
      <c r="L149" s="43"/>
      <c r="M149" s="43"/>
      <c r="N149" s="43">
        <f t="shared" si="16"/>
        <v>91.54098360655739</v>
      </c>
      <c r="O149" s="43">
        <f t="shared" si="17"/>
        <v>91.54098360655739</v>
      </c>
      <c r="P149" s="11" t="s">
        <v>6090</v>
      </c>
      <c r="Q149" s="11" t="s">
        <v>6093</v>
      </c>
      <c r="R149" s="11" t="s">
        <v>18</v>
      </c>
      <c r="S149" s="11" t="s">
        <v>6002</v>
      </c>
      <c r="T149" s="2" t="s">
        <v>20</v>
      </c>
      <c r="U149" s="11"/>
      <c r="V149" s="67">
        <v>0.22</v>
      </c>
    </row>
    <row r="150" spans="1:22" ht="22.5" x14ac:dyDescent="0.25">
      <c r="A150" s="11" t="s">
        <v>6094</v>
      </c>
      <c r="B150" s="11" t="s">
        <v>2771</v>
      </c>
      <c r="C150" s="12" t="s">
        <v>2768</v>
      </c>
      <c r="D150" s="42">
        <v>11.442622950819672</v>
      </c>
      <c r="E150" s="12">
        <v>40</v>
      </c>
      <c r="F150" s="12">
        <v>1</v>
      </c>
      <c r="G150" s="12">
        <v>2</v>
      </c>
      <c r="H150" s="12">
        <v>1</v>
      </c>
      <c r="I150" s="12">
        <v>8</v>
      </c>
      <c r="J150" s="43">
        <f>D150*E150</f>
        <v>457.70491803278685</v>
      </c>
      <c r="K150" s="43">
        <f>D150*F150</f>
        <v>11.442622950819672</v>
      </c>
      <c r="L150" s="43">
        <f>D150*G150</f>
        <v>22.885245901639344</v>
      </c>
      <c r="M150" s="43">
        <f>D150*H150</f>
        <v>11.442622950819672</v>
      </c>
      <c r="N150" s="43">
        <f t="shared" si="16"/>
        <v>91.540983606557376</v>
      </c>
      <c r="O150" s="43">
        <f t="shared" si="17"/>
        <v>595.01639344262287</v>
      </c>
      <c r="P150" s="11" t="s">
        <v>6095</v>
      </c>
      <c r="Q150" s="11" t="s">
        <v>6096</v>
      </c>
      <c r="R150" s="11" t="s">
        <v>18</v>
      </c>
      <c r="S150" s="11" t="s">
        <v>6002</v>
      </c>
      <c r="T150" s="2" t="s">
        <v>20</v>
      </c>
      <c r="U150" s="11"/>
      <c r="V150" s="67">
        <v>0.22</v>
      </c>
    </row>
    <row r="151" spans="1:22" ht="22.5" x14ac:dyDescent="0.25">
      <c r="A151" s="45" t="s">
        <v>6097</v>
      </c>
      <c r="B151" s="11" t="s">
        <v>2771</v>
      </c>
      <c r="C151" s="12" t="s">
        <v>2768</v>
      </c>
      <c r="D151" s="42">
        <v>11.442622950819674</v>
      </c>
      <c r="E151" s="12"/>
      <c r="F151" s="12"/>
      <c r="G151" s="12"/>
      <c r="H151" s="12"/>
      <c r="I151" s="12">
        <v>5</v>
      </c>
      <c r="J151" s="43"/>
      <c r="K151" s="43"/>
      <c r="L151" s="43"/>
      <c r="M151" s="43"/>
      <c r="N151" s="43">
        <f t="shared" si="16"/>
        <v>57.21311475409837</v>
      </c>
      <c r="O151" s="43">
        <f t="shared" si="17"/>
        <v>57.21311475409837</v>
      </c>
      <c r="P151" s="11" t="s">
        <v>6017</v>
      </c>
      <c r="Q151" s="11" t="s">
        <v>6098</v>
      </c>
      <c r="R151" s="11" t="s">
        <v>18</v>
      </c>
      <c r="S151" s="11" t="s">
        <v>6002</v>
      </c>
      <c r="T151" s="2" t="s">
        <v>20</v>
      </c>
      <c r="U151" s="11"/>
      <c r="V151" s="67">
        <v>0.22</v>
      </c>
    </row>
    <row r="152" spans="1:22" ht="22.5" x14ac:dyDescent="0.25">
      <c r="A152" s="11" t="s">
        <v>6099</v>
      </c>
      <c r="B152" s="11" t="s">
        <v>2771</v>
      </c>
      <c r="C152" s="12" t="s">
        <v>2768</v>
      </c>
      <c r="D152" s="42">
        <v>11.815384615384616</v>
      </c>
      <c r="E152" s="12">
        <v>40</v>
      </c>
      <c r="F152" s="12">
        <v>1</v>
      </c>
      <c r="G152" s="12">
        <v>2</v>
      </c>
      <c r="H152" s="12">
        <v>1</v>
      </c>
      <c r="I152" s="12">
        <v>9</v>
      </c>
      <c r="J152" s="43">
        <f>D152*E152</f>
        <v>472.61538461538464</v>
      </c>
      <c r="K152" s="43">
        <f>D152*F152</f>
        <v>11.815384615384616</v>
      </c>
      <c r="L152" s="43">
        <f>D152*G152</f>
        <v>23.630769230769232</v>
      </c>
      <c r="M152" s="43">
        <f>D152*H152</f>
        <v>11.815384615384616</v>
      </c>
      <c r="N152" s="43">
        <f t="shared" si="16"/>
        <v>106.33846153846154</v>
      </c>
      <c r="O152" s="43">
        <f t="shared" si="17"/>
        <v>626.21538461538455</v>
      </c>
      <c r="P152" s="11" t="s">
        <v>6100</v>
      </c>
      <c r="Q152" s="11" t="s">
        <v>6101</v>
      </c>
      <c r="R152" s="11" t="s">
        <v>18</v>
      </c>
      <c r="S152" s="11" t="s">
        <v>6002</v>
      </c>
      <c r="T152" s="2" t="s">
        <v>20</v>
      </c>
      <c r="U152" s="11"/>
      <c r="V152" s="67">
        <v>0.22</v>
      </c>
    </row>
    <row r="153" spans="1:22" ht="22.5" x14ac:dyDescent="0.25">
      <c r="A153" s="45" t="s">
        <v>6102</v>
      </c>
      <c r="B153" s="11" t="s">
        <v>2771</v>
      </c>
      <c r="C153" s="12" t="s">
        <v>2768</v>
      </c>
      <c r="D153" s="42">
        <v>12.590163934426229</v>
      </c>
      <c r="E153" s="12"/>
      <c r="F153" s="12"/>
      <c r="G153" s="12"/>
      <c r="H153" s="12"/>
      <c r="I153" s="12">
        <v>8</v>
      </c>
      <c r="J153" s="43"/>
      <c r="K153" s="43"/>
      <c r="L153" s="43"/>
      <c r="M153" s="43"/>
      <c r="N153" s="43">
        <f t="shared" si="16"/>
        <v>100.72131147540983</v>
      </c>
      <c r="O153" s="43">
        <f t="shared" si="17"/>
        <v>100.72131147540983</v>
      </c>
      <c r="P153" s="11" t="s">
        <v>6100</v>
      </c>
      <c r="Q153" s="11" t="s">
        <v>6103</v>
      </c>
      <c r="R153" s="11" t="s">
        <v>18</v>
      </c>
      <c r="S153" s="11" t="s">
        <v>6002</v>
      </c>
      <c r="T153" s="2" t="s">
        <v>20</v>
      </c>
      <c r="U153" s="11"/>
      <c r="V153" s="67">
        <v>0.22</v>
      </c>
    </row>
    <row r="154" spans="1:22" ht="22.5" x14ac:dyDescent="0.25">
      <c r="A154" s="11" t="s">
        <v>6104</v>
      </c>
      <c r="B154" s="11" t="s">
        <v>2771</v>
      </c>
      <c r="C154" s="12" t="s">
        <v>2768</v>
      </c>
      <c r="D154" s="42">
        <v>12.836065573770492</v>
      </c>
      <c r="E154" s="12">
        <v>40</v>
      </c>
      <c r="F154" s="12">
        <v>1</v>
      </c>
      <c r="G154" s="12">
        <v>2</v>
      </c>
      <c r="H154" s="12">
        <v>1</v>
      </c>
      <c r="I154" s="12">
        <v>11</v>
      </c>
      <c r="J154" s="43">
        <f>D154*E154</f>
        <v>513.44262295081967</v>
      </c>
      <c r="K154" s="43">
        <f>D154*F154</f>
        <v>12.836065573770492</v>
      </c>
      <c r="L154" s="43">
        <f>D154*G154</f>
        <v>25.672131147540984</v>
      </c>
      <c r="M154" s="43">
        <f>D154*H154</f>
        <v>12.836065573770492</v>
      </c>
      <c r="N154" s="43">
        <f t="shared" si="16"/>
        <v>141.19672131147541</v>
      </c>
      <c r="O154" s="43">
        <f t="shared" si="17"/>
        <v>705.98360655737702</v>
      </c>
      <c r="P154" s="11" t="s">
        <v>6105</v>
      </c>
      <c r="Q154" s="11" t="s">
        <v>6106</v>
      </c>
      <c r="R154" s="11" t="s">
        <v>18</v>
      </c>
      <c r="S154" s="11" t="s">
        <v>6002</v>
      </c>
      <c r="T154" s="2" t="s">
        <v>20</v>
      </c>
      <c r="U154" s="11"/>
      <c r="V154" s="67">
        <v>0.22</v>
      </c>
    </row>
    <row r="155" spans="1:22" ht="22.5" x14ac:dyDescent="0.25">
      <c r="A155" s="45" t="s">
        <v>6107</v>
      </c>
      <c r="B155" s="11" t="s">
        <v>2771</v>
      </c>
      <c r="C155" s="12" t="s">
        <v>2768</v>
      </c>
      <c r="D155" s="42">
        <v>12.836065573770492</v>
      </c>
      <c r="E155" s="12"/>
      <c r="F155" s="12"/>
      <c r="G155" s="12"/>
      <c r="H155" s="12"/>
      <c r="I155" s="12">
        <v>9</v>
      </c>
      <c r="J155" s="43"/>
      <c r="K155" s="43"/>
      <c r="L155" s="43"/>
      <c r="M155" s="43"/>
      <c r="N155" s="43">
        <f t="shared" si="16"/>
        <v>115.52459016393443</v>
      </c>
      <c r="O155" s="43">
        <f t="shared" si="17"/>
        <v>115.52459016393443</v>
      </c>
      <c r="P155" s="11" t="s">
        <v>6105</v>
      </c>
      <c r="Q155" s="11" t="s">
        <v>6108</v>
      </c>
      <c r="R155" s="11" t="s">
        <v>18</v>
      </c>
      <c r="S155" s="11" t="s">
        <v>6002</v>
      </c>
      <c r="T155" s="2" t="s">
        <v>20</v>
      </c>
      <c r="U155" s="11"/>
      <c r="V155" s="67">
        <v>0.22</v>
      </c>
    </row>
    <row r="156" spans="1:22" ht="22.5" x14ac:dyDescent="0.25">
      <c r="A156" s="11" t="s">
        <v>6109</v>
      </c>
      <c r="B156" s="11" t="s">
        <v>2771</v>
      </c>
      <c r="C156" s="12" t="s">
        <v>2768</v>
      </c>
      <c r="D156" s="42">
        <v>14</v>
      </c>
      <c r="E156" s="12">
        <v>40</v>
      </c>
      <c r="F156" s="12">
        <v>1</v>
      </c>
      <c r="G156" s="12">
        <v>2</v>
      </c>
      <c r="H156" s="12">
        <v>1</v>
      </c>
      <c r="I156" s="12">
        <v>4</v>
      </c>
      <c r="J156" s="43">
        <f>D156*E156</f>
        <v>560</v>
      </c>
      <c r="K156" s="43">
        <f>D156*F156</f>
        <v>14</v>
      </c>
      <c r="L156" s="43">
        <f>D156*G156</f>
        <v>28</v>
      </c>
      <c r="M156" s="43">
        <f>D156*H156</f>
        <v>14</v>
      </c>
      <c r="N156" s="43">
        <f t="shared" si="16"/>
        <v>56</v>
      </c>
      <c r="O156" s="43">
        <f t="shared" si="17"/>
        <v>672</v>
      </c>
      <c r="P156" s="11" t="s">
        <v>6110</v>
      </c>
      <c r="Q156" s="11" t="s">
        <v>6111</v>
      </c>
      <c r="R156" s="11" t="s">
        <v>18</v>
      </c>
      <c r="S156" s="11" t="s">
        <v>6002</v>
      </c>
      <c r="T156" s="2" t="s">
        <v>20</v>
      </c>
      <c r="U156" s="11"/>
      <c r="V156" s="67">
        <v>0.22</v>
      </c>
    </row>
    <row r="157" spans="1:22" ht="22.5" x14ac:dyDescent="0.25">
      <c r="A157" s="45" t="s">
        <v>6112</v>
      </c>
      <c r="B157" s="11" t="s">
        <v>2771</v>
      </c>
      <c r="C157" s="12" t="s">
        <v>2768</v>
      </c>
      <c r="D157" s="42">
        <v>14</v>
      </c>
      <c r="E157" s="12"/>
      <c r="F157" s="12"/>
      <c r="G157" s="12"/>
      <c r="H157" s="12"/>
      <c r="I157" s="12">
        <v>11</v>
      </c>
      <c r="J157" s="43"/>
      <c r="K157" s="43"/>
      <c r="L157" s="43"/>
      <c r="M157" s="43"/>
      <c r="N157" s="43">
        <f t="shared" si="16"/>
        <v>154</v>
      </c>
      <c r="O157" s="43">
        <f t="shared" si="17"/>
        <v>154</v>
      </c>
      <c r="P157" s="11" t="s">
        <v>6110</v>
      </c>
      <c r="Q157" s="11" t="s">
        <v>6111</v>
      </c>
      <c r="R157" s="11" t="s">
        <v>18</v>
      </c>
      <c r="S157" s="11" t="s">
        <v>6002</v>
      </c>
      <c r="T157" s="2" t="s">
        <v>20</v>
      </c>
      <c r="U157" s="11"/>
      <c r="V157" s="67">
        <v>0.22</v>
      </c>
    </row>
    <row r="158" spans="1:22" ht="22.5" x14ac:dyDescent="0.25">
      <c r="A158" s="11" t="s">
        <v>6113</v>
      </c>
      <c r="B158" s="11" t="s">
        <v>2771</v>
      </c>
      <c r="C158" s="12" t="s">
        <v>2768</v>
      </c>
      <c r="D158" s="42">
        <v>15.180327868852459</v>
      </c>
      <c r="E158" s="12">
        <v>40</v>
      </c>
      <c r="F158" s="12">
        <v>1</v>
      </c>
      <c r="G158" s="12">
        <v>2</v>
      </c>
      <c r="H158" s="12">
        <v>1</v>
      </c>
      <c r="I158" s="12">
        <v>7</v>
      </c>
      <c r="J158" s="43">
        <f>D158*E158</f>
        <v>607.21311475409834</v>
      </c>
      <c r="K158" s="43">
        <f>D158*F158</f>
        <v>15.180327868852459</v>
      </c>
      <c r="L158" s="43">
        <f>D158*G158</f>
        <v>30.360655737704917</v>
      </c>
      <c r="M158" s="43">
        <f>D158*H158</f>
        <v>15.180327868852459</v>
      </c>
      <c r="N158" s="43">
        <f t="shared" si="16"/>
        <v>106.26229508196721</v>
      </c>
      <c r="O158" s="43">
        <f t="shared" si="17"/>
        <v>774.19672131147536</v>
      </c>
      <c r="P158" s="11" t="s">
        <v>6114</v>
      </c>
      <c r="Q158" s="11" t="s">
        <v>6115</v>
      </c>
      <c r="R158" s="11" t="s">
        <v>18</v>
      </c>
      <c r="S158" s="11" t="s">
        <v>6002</v>
      </c>
      <c r="T158" s="2" t="s">
        <v>20</v>
      </c>
      <c r="U158" s="11"/>
      <c r="V158" s="67">
        <v>0.22</v>
      </c>
    </row>
    <row r="159" spans="1:22" ht="22.5" x14ac:dyDescent="0.25">
      <c r="A159" s="45" t="s">
        <v>6116</v>
      </c>
      <c r="B159" s="11" t="s">
        <v>2771</v>
      </c>
      <c r="C159" s="12" t="s">
        <v>2768</v>
      </c>
      <c r="D159" s="42">
        <v>15.180327868852459</v>
      </c>
      <c r="E159" s="12"/>
      <c r="F159" s="12"/>
      <c r="G159" s="12"/>
      <c r="H159" s="12"/>
      <c r="I159" s="12">
        <v>4</v>
      </c>
      <c r="J159" s="43"/>
      <c r="K159" s="43"/>
      <c r="L159" s="43"/>
      <c r="M159" s="43"/>
      <c r="N159" s="43">
        <f t="shared" si="16"/>
        <v>60.721311475409834</v>
      </c>
      <c r="O159" s="43">
        <f t="shared" si="17"/>
        <v>60.721311475409834</v>
      </c>
      <c r="P159" s="11" t="s">
        <v>6114</v>
      </c>
      <c r="Q159" s="11" t="s">
        <v>6117</v>
      </c>
      <c r="R159" s="11" t="s">
        <v>18</v>
      </c>
      <c r="S159" s="11" t="s">
        <v>6002</v>
      </c>
      <c r="T159" s="2" t="s">
        <v>20</v>
      </c>
      <c r="U159" s="11"/>
      <c r="V159" s="67">
        <v>0.22</v>
      </c>
    </row>
    <row r="160" spans="1:22" ht="22.5" x14ac:dyDescent="0.25">
      <c r="A160" s="11" t="s">
        <v>6118</v>
      </c>
      <c r="B160" s="11" t="s">
        <v>2771</v>
      </c>
      <c r="C160" s="12" t="s">
        <v>2768</v>
      </c>
      <c r="D160" s="42">
        <v>15.769230769230772</v>
      </c>
      <c r="E160" s="12">
        <v>40</v>
      </c>
      <c r="F160" s="12">
        <v>1</v>
      </c>
      <c r="G160" s="12">
        <v>2</v>
      </c>
      <c r="H160" s="12">
        <v>1</v>
      </c>
      <c r="I160" s="12"/>
      <c r="J160" s="43">
        <f t="shared" ref="J160:J168" si="18">D160*E160</f>
        <v>630.76923076923083</v>
      </c>
      <c r="K160" s="43">
        <f t="shared" ref="K160:K168" si="19">D160*F160</f>
        <v>15.769230769230772</v>
      </c>
      <c r="L160" s="43">
        <f t="shared" ref="L160:L168" si="20">D160*G160</f>
        <v>31.538461538461544</v>
      </c>
      <c r="M160" s="43">
        <f t="shared" ref="M160:M168" si="21">D160*H160</f>
        <v>15.769230769230772</v>
      </c>
      <c r="N160" s="43">
        <f t="shared" si="16"/>
        <v>0</v>
      </c>
      <c r="O160" s="43">
        <f t="shared" si="17"/>
        <v>693.84615384615381</v>
      </c>
      <c r="P160" s="11" t="s">
        <v>6119</v>
      </c>
      <c r="Q160" s="11" t="s">
        <v>6120</v>
      </c>
      <c r="R160" s="11" t="s">
        <v>18</v>
      </c>
      <c r="S160" s="11" t="s">
        <v>6002</v>
      </c>
      <c r="T160" s="2" t="s">
        <v>20</v>
      </c>
      <c r="U160" s="11"/>
      <c r="V160" s="67">
        <v>0.22</v>
      </c>
    </row>
    <row r="161" spans="1:22" ht="22.5" x14ac:dyDescent="0.25">
      <c r="A161" s="11" t="s">
        <v>6121</v>
      </c>
      <c r="B161" s="11" t="s">
        <v>2771</v>
      </c>
      <c r="C161" s="12" t="s">
        <v>2768</v>
      </c>
      <c r="D161" s="42">
        <v>15.769230769230772</v>
      </c>
      <c r="E161" s="12">
        <v>40</v>
      </c>
      <c r="F161" s="12">
        <v>1</v>
      </c>
      <c r="G161" s="12">
        <v>2</v>
      </c>
      <c r="H161" s="12">
        <v>1</v>
      </c>
      <c r="I161" s="12"/>
      <c r="J161" s="43">
        <f t="shared" si="18"/>
        <v>630.76923076923083</v>
      </c>
      <c r="K161" s="43">
        <f t="shared" si="19"/>
        <v>15.769230769230772</v>
      </c>
      <c r="L161" s="43">
        <f t="shared" si="20"/>
        <v>31.538461538461544</v>
      </c>
      <c r="M161" s="43">
        <f t="shared" si="21"/>
        <v>15.769230769230772</v>
      </c>
      <c r="N161" s="43">
        <f t="shared" si="16"/>
        <v>0</v>
      </c>
      <c r="O161" s="43">
        <f t="shared" si="17"/>
        <v>693.84615384615381</v>
      </c>
      <c r="P161" s="11" t="s">
        <v>6122</v>
      </c>
      <c r="Q161" s="11" t="s">
        <v>6123</v>
      </c>
      <c r="R161" s="11" t="s">
        <v>18</v>
      </c>
      <c r="S161" s="11" t="s">
        <v>6002</v>
      </c>
      <c r="T161" s="2" t="s">
        <v>20</v>
      </c>
      <c r="U161" s="11"/>
      <c r="V161" s="67">
        <v>0.22</v>
      </c>
    </row>
    <row r="162" spans="1:22" ht="22.5" x14ac:dyDescent="0.25">
      <c r="A162" s="11" t="s">
        <v>6124</v>
      </c>
      <c r="B162" s="11" t="s">
        <v>2771</v>
      </c>
      <c r="C162" s="12" t="s">
        <v>2768</v>
      </c>
      <c r="D162" s="42">
        <v>18.655737704918035</v>
      </c>
      <c r="E162" s="12">
        <v>40</v>
      </c>
      <c r="F162" s="12">
        <v>1</v>
      </c>
      <c r="G162" s="12">
        <v>2</v>
      </c>
      <c r="H162" s="12">
        <v>1</v>
      </c>
      <c r="I162" s="12"/>
      <c r="J162" s="43">
        <f t="shared" si="18"/>
        <v>746.22950819672144</v>
      </c>
      <c r="K162" s="43">
        <f t="shared" si="19"/>
        <v>18.655737704918035</v>
      </c>
      <c r="L162" s="43">
        <f t="shared" si="20"/>
        <v>37.311475409836071</v>
      </c>
      <c r="M162" s="43">
        <f t="shared" si="21"/>
        <v>18.655737704918035</v>
      </c>
      <c r="N162" s="43">
        <f t="shared" si="16"/>
        <v>0</v>
      </c>
      <c r="O162" s="43">
        <f t="shared" si="17"/>
        <v>820.85245901639348</v>
      </c>
      <c r="P162" s="11" t="s">
        <v>6125</v>
      </c>
      <c r="Q162" s="11" t="s">
        <v>6126</v>
      </c>
      <c r="R162" s="11" t="s">
        <v>18</v>
      </c>
      <c r="S162" s="11" t="s">
        <v>6002</v>
      </c>
      <c r="T162" s="2" t="s">
        <v>20</v>
      </c>
      <c r="U162" s="11"/>
      <c r="V162" s="67">
        <v>0.22</v>
      </c>
    </row>
    <row r="163" spans="1:22" ht="22.5" x14ac:dyDescent="0.25">
      <c r="A163" s="11" t="s">
        <v>6127</v>
      </c>
      <c r="B163" s="11" t="s">
        <v>2771</v>
      </c>
      <c r="C163" s="12" t="s">
        <v>2768</v>
      </c>
      <c r="D163" s="42">
        <v>18.655737704918035</v>
      </c>
      <c r="E163" s="12">
        <v>40</v>
      </c>
      <c r="F163" s="12">
        <v>1</v>
      </c>
      <c r="G163" s="12">
        <v>2</v>
      </c>
      <c r="H163" s="12">
        <v>1</v>
      </c>
      <c r="I163" s="12"/>
      <c r="J163" s="43">
        <f t="shared" si="18"/>
        <v>746.22950819672144</v>
      </c>
      <c r="K163" s="43">
        <f t="shared" si="19"/>
        <v>18.655737704918035</v>
      </c>
      <c r="L163" s="43">
        <f t="shared" si="20"/>
        <v>37.311475409836071</v>
      </c>
      <c r="M163" s="43">
        <f t="shared" si="21"/>
        <v>18.655737704918035</v>
      </c>
      <c r="N163" s="43">
        <f t="shared" si="16"/>
        <v>0</v>
      </c>
      <c r="O163" s="43">
        <f t="shared" si="17"/>
        <v>820.85245901639348</v>
      </c>
      <c r="P163" s="11" t="s">
        <v>6128</v>
      </c>
      <c r="Q163" s="11" t="s">
        <v>6129</v>
      </c>
      <c r="R163" s="11" t="s">
        <v>18</v>
      </c>
      <c r="S163" s="11" t="s">
        <v>6002</v>
      </c>
      <c r="T163" s="2" t="s">
        <v>20</v>
      </c>
      <c r="U163" s="11"/>
      <c r="V163" s="67">
        <v>0.22</v>
      </c>
    </row>
    <row r="164" spans="1:22" ht="22.5" x14ac:dyDescent="0.25">
      <c r="A164" s="11" t="s">
        <v>6130</v>
      </c>
      <c r="B164" s="11" t="s">
        <v>2771</v>
      </c>
      <c r="C164" s="12" t="s">
        <v>2768</v>
      </c>
      <c r="D164" s="42">
        <v>116.4262295081967</v>
      </c>
      <c r="E164" s="12">
        <v>40</v>
      </c>
      <c r="F164" s="12">
        <v>1</v>
      </c>
      <c r="G164" s="12">
        <v>2</v>
      </c>
      <c r="H164" s="12">
        <v>1</v>
      </c>
      <c r="I164" s="12"/>
      <c r="J164" s="43">
        <f t="shared" si="18"/>
        <v>4657.0491803278683</v>
      </c>
      <c r="K164" s="43">
        <f t="shared" si="19"/>
        <v>116.4262295081967</v>
      </c>
      <c r="L164" s="43">
        <f t="shared" si="20"/>
        <v>232.8524590163934</v>
      </c>
      <c r="M164" s="43">
        <f t="shared" si="21"/>
        <v>116.4262295081967</v>
      </c>
      <c r="N164" s="43">
        <f t="shared" si="16"/>
        <v>0</v>
      </c>
      <c r="O164" s="43">
        <f t="shared" si="17"/>
        <v>5122.7540983606559</v>
      </c>
      <c r="P164" s="11" t="s">
        <v>6131</v>
      </c>
      <c r="Q164" s="11" t="s">
        <v>6132</v>
      </c>
      <c r="R164" s="11" t="s">
        <v>18</v>
      </c>
      <c r="S164" s="11" t="s">
        <v>1655</v>
      </c>
      <c r="T164" s="2" t="s">
        <v>20</v>
      </c>
      <c r="U164" s="11"/>
      <c r="V164" s="67">
        <v>0.22</v>
      </c>
    </row>
    <row r="165" spans="1:22" ht="22.5" x14ac:dyDescent="0.25">
      <c r="A165" s="11" t="s">
        <v>6133</v>
      </c>
      <c r="B165" s="11" t="s">
        <v>2771</v>
      </c>
      <c r="C165" s="12" t="s">
        <v>2768</v>
      </c>
      <c r="D165" s="42">
        <v>24.967213114754099</v>
      </c>
      <c r="E165" s="12">
        <v>40</v>
      </c>
      <c r="F165" s="12">
        <v>1</v>
      </c>
      <c r="G165" s="12">
        <v>2</v>
      </c>
      <c r="H165" s="12">
        <v>1</v>
      </c>
      <c r="I165" s="12"/>
      <c r="J165" s="43">
        <f t="shared" si="18"/>
        <v>998.68852459016398</v>
      </c>
      <c r="K165" s="43">
        <f t="shared" si="19"/>
        <v>24.967213114754099</v>
      </c>
      <c r="L165" s="43">
        <f t="shared" si="20"/>
        <v>49.934426229508198</v>
      </c>
      <c r="M165" s="43">
        <f t="shared" si="21"/>
        <v>24.967213114754099</v>
      </c>
      <c r="N165" s="43">
        <f t="shared" si="16"/>
        <v>0</v>
      </c>
      <c r="O165" s="43">
        <f t="shared" si="17"/>
        <v>1098.5573770491803</v>
      </c>
      <c r="P165" s="11" t="s">
        <v>6134</v>
      </c>
      <c r="Q165" s="11" t="s">
        <v>6135</v>
      </c>
      <c r="R165" s="11" t="s">
        <v>18</v>
      </c>
      <c r="S165" s="11" t="s">
        <v>596</v>
      </c>
      <c r="T165" s="2" t="s">
        <v>20</v>
      </c>
      <c r="U165" s="11"/>
      <c r="V165" s="67">
        <v>0.22</v>
      </c>
    </row>
    <row r="166" spans="1:22" ht="22.5" x14ac:dyDescent="0.25">
      <c r="A166" s="11" t="s">
        <v>6136</v>
      </c>
      <c r="B166" s="11" t="s">
        <v>2771</v>
      </c>
      <c r="C166" s="12" t="s">
        <v>2768</v>
      </c>
      <c r="D166" s="42">
        <v>20.524590163934427</v>
      </c>
      <c r="E166" s="12">
        <v>40</v>
      </c>
      <c r="F166" s="12">
        <v>1</v>
      </c>
      <c r="G166" s="12">
        <v>2</v>
      </c>
      <c r="H166" s="12">
        <v>1</v>
      </c>
      <c r="I166" s="12"/>
      <c r="J166" s="43">
        <f t="shared" si="18"/>
        <v>820.98360655737702</v>
      </c>
      <c r="K166" s="43">
        <f t="shared" si="19"/>
        <v>20.524590163934427</v>
      </c>
      <c r="L166" s="43">
        <f t="shared" si="20"/>
        <v>41.049180327868854</v>
      </c>
      <c r="M166" s="43">
        <f t="shared" si="21"/>
        <v>20.524590163934427</v>
      </c>
      <c r="N166" s="43">
        <f t="shared" si="16"/>
        <v>0</v>
      </c>
      <c r="O166" s="43">
        <f t="shared" si="17"/>
        <v>903.08196721311481</v>
      </c>
      <c r="P166" s="11" t="s">
        <v>6137</v>
      </c>
      <c r="Q166" s="11" t="s">
        <v>6138</v>
      </c>
      <c r="R166" s="11" t="s">
        <v>18</v>
      </c>
      <c r="S166" s="11" t="s">
        <v>6139</v>
      </c>
      <c r="T166" s="2" t="s">
        <v>20</v>
      </c>
      <c r="U166" s="11"/>
      <c r="V166" s="67">
        <v>0.22</v>
      </c>
    </row>
    <row r="167" spans="1:22" ht="22.5" x14ac:dyDescent="0.25">
      <c r="A167" s="11" t="s">
        <v>6140</v>
      </c>
      <c r="B167" s="11" t="s">
        <v>2771</v>
      </c>
      <c r="C167" s="12" t="s">
        <v>2768</v>
      </c>
      <c r="D167" s="42">
        <v>13.065573770491804</v>
      </c>
      <c r="E167" s="12">
        <v>120</v>
      </c>
      <c r="F167" s="12">
        <v>1</v>
      </c>
      <c r="G167" s="12">
        <v>2</v>
      </c>
      <c r="H167" s="12">
        <v>1</v>
      </c>
      <c r="I167" s="12"/>
      <c r="J167" s="43">
        <f t="shared" si="18"/>
        <v>1567.8688524590166</v>
      </c>
      <c r="K167" s="43">
        <f t="shared" si="19"/>
        <v>13.065573770491804</v>
      </c>
      <c r="L167" s="43">
        <f t="shared" si="20"/>
        <v>26.131147540983608</v>
      </c>
      <c r="M167" s="43">
        <f t="shared" si="21"/>
        <v>13.065573770491804</v>
      </c>
      <c r="N167" s="43">
        <f t="shared" si="16"/>
        <v>0</v>
      </c>
      <c r="O167" s="43">
        <f t="shared" si="17"/>
        <v>1620.1311475409836</v>
      </c>
      <c r="P167" s="11" t="s">
        <v>6141</v>
      </c>
      <c r="Q167" s="11" t="s">
        <v>6142</v>
      </c>
      <c r="R167" s="11" t="s">
        <v>18</v>
      </c>
      <c r="S167" s="11" t="s">
        <v>1691</v>
      </c>
      <c r="T167" s="2" t="s">
        <v>20</v>
      </c>
      <c r="U167" s="11"/>
      <c r="V167" s="67">
        <v>0.22</v>
      </c>
    </row>
    <row r="168" spans="1:22" ht="22.5" x14ac:dyDescent="0.25">
      <c r="A168" s="11" t="s">
        <v>6143</v>
      </c>
      <c r="B168" s="11" t="s">
        <v>2771</v>
      </c>
      <c r="C168" s="12" t="s">
        <v>2768</v>
      </c>
      <c r="D168" s="42">
        <v>23.327868852459016</v>
      </c>
      <c r="E168" s="12">
        <v>40</v>
      </c>
      <c r="F168" s="12">
        <v>1</v>
      </c>
      <c r="G168" s="12">
        <v>2</v>
      </c>
      <c r="H168" s="12">
        <v>1</v>
      </c>
      <c r="I168" s="12"/>
      <c r="J168" s="43">
        <f t="shared" si="18"/>
        <v>933.11475409836066</v>
      </c>
      <c r="K168" s="43">
        <f t="shared" si="19"/>
        <v>23.327868852459016</v>
      </c>
      <c r="L168" s="43">
        <f t="shared" si="20"/>
        <v>46.655737704918032</v>
      </c>
      <c r="M168" s="43">
        <f t="shared" si="21"/>
        <v>23.327868852459016</v>
      </c>
      <c r="N168" s="43">
        <f t="shared" si="16"/>
        <v>0</v>
      </c>
      <c r="O168" s="43">
        <f t="shared" si="17"/>
        <v>1026.4262295081967</v>
      </c>
      <c r="P168" s="11" t="s">
        <v>6144</v>
      </c>
      <c r="Q168" s="11" t="s">
        <v>6145</v>
      </c>
      <c r="R168" s="11" t="s">
        <v>18</v>
      </c>
      <c r="S168" s="11" t="s">
        <v>596</v>
      </c>
      <c r="T168" s="2" t="s">
        <v>20</v>
      </c>
      <c r="U168" s="11"/>
      <c r="V168" s="67">
        <v>0.22</v>
      </c>
    </row>
    <row r="169" spans="1:22" ht="22.5" x14ac:dyDescent="0.25">
      <c r="A169" s="45" t="s">
        <v>6146</v>
      </c>
      <c r="B169" s="11" t="s">
        <v>2771</v>
      </c>
      <c r="C169" s="12" t="s">
        <v>2768</v>
      </c>
      <c r="D169" s="42">
        <v>25.442622950819676</v>
      </c>
      <c r="E169" s="12"/>
      <c r="F169" s="12"/>
      <c r="G169" s="12"/>
      <c r="H169" s="12"/>
      <c r="I169" s="12">
        <v>18</v>
      </c>
      <c r="J169" s="43"/>
      <c r="K169" s="43"/>
      <c r="L169" s="43"/>
      <c r="M169" s="43"/>
      <c r="N169" s="43">
        <f t="shared" si="16"/>
        <v>457.96721311475414</v>
      </c>
      <c r="O169" s="43">
        <f t="shared" si="17"/>
        <v>457.96721311475414</v>
      </c>
      <c r="P169" s="11" t="s">
        <v>6147</v>
      </c>
      <c r="Q169" s="11" t="s">
        <v>6148</v>
      </c>
      <c r="R169" s="11" t="s">
        <v>18</v>
      </c>
      <c r="S169" s="11" t="s">
        <v>1695</v>
      </c>
      <c r="T169" s="2" t="s">
        <v>20</v>
      </c>
      <c r="U169" s="11"/>
      <c r="V169" s="67">
        <v>0.22</v>
      </c>
    </row>
    <row r="170" spans="1:22" ht="22.5" x14ac:dyDescent="0.25">
      <c r="A170" s="11" t="s">
        <v>6149</v>
      </c>
      <c r="B170" s="11" t="s">
        <v>2771</v>
      </c>
      <c r="C170" s="12" t="s">
        <v>2768</v>
      </c>
      <c r="D170" s="42">
        <v>23.803278688524589</v>
      </c>
      <c r="E170" s="12">
        <v>40</v>
      </c>
      <c r="F170" s="12">
        <v>1</v>
      </c>
      <c r="G170" s="12">
        <v>2</v>
      </c>
      <c r="H170" s="12">
        <v>1</v>
      </c>
      <c r="I170" s="12"/>
      <c r="J170" s="43">
        <f>D170*E170</f>
        <v>952.13114754098353</v>
      </c>
      <c r="K170" s="43">
        <f>D170*F170</f>
        <v>23.803278688524589</v>
      </c>
      <c r="L170" s="43">
        <f>D170*G170</f>
        <v>47.606557377049178</v>
      </c>
      <c r="M170" s="43">
        <f>D170*H170</f>
        <v>23.803278688524589</v>
      </c>
      <c r="N170" s="43">
        <f t="shared" si="16"/>
        <v>0</v>
      </c>
      <c r="O170" s="43">
        <f t="shared" si="17"/>
        <v>1047.344262295082</v>
      </c>
      <c r="P170" s="11" t="s">
        <v>6150</v>
      </c>
      <c r="Q170" s="11" t="s">
        <v>6151</v>
      </c>
      <c r="R170" s="11" t="s">
        <v>18</v>
      </c>
      <c r="S170" s="11" t="s">
        <v>49</v>
      </c>
      <c r="T170" s="2" t="s">
        <v>20</v>
      </c>
      <c r="U170" s="11"/>
      <c r="V170" s="67">
        <v>0.22</v>
      </c>
    </row>
    <row r="171" spans="1:22" ht="22.5" x14ac:dyDescent="0.25">
      <c r="A171" s="45" t="s">
        <v>6152</v>
      </c>
      <c r="B171" s="11" t="s">
        <v>2771</v>
      </c>
      <c r="C171" s="12" t="s">
        <v>2768</v>
      </c>
      <c r="D171" s="42">
        <v>24.508196721311474</v>
      </c>
      <c r="E171" s="12"/>
      <c r="F171" s="12"/>
      <c r="G171" s="12"/>
      <c r="H171" s="12"/>
      <c r="I171" s="12">
        <v>4</v>
      </c>
      <c r="J171" s="43"/>
      <c r="K171" s="43"/>
      <c r="L171" s="43"/>
      <c r="M171" s="43"/>
      <c r="N171" s="43">
        <f t="shared" si="16"/>
        <v>98.032786885245898</v>
      </c>
      <c r="O171" s="43">
        <f t="shared" si="17"/>
        <v>98.032786885245898</v>
      </c>
      <c r="P171" s="11" t="s">
        <v>6153</v>
      </c>
      <c r="Q171" s="11" t="s">
        <v>6154</v>
      </c>
      <c r="R171" s="11" t="s">
        <v>18</v>
      </c>
      <c r="S171" s="11" t="s">
        <v>596</v>
      </c>
      <c r="T171" s="2" t="s">
        <v>20</v>
      </c>
      <c r="U171" s="11"/>
      <c r="V171" s="67">
        <v>0.22</v>
      </c>
    </row>
    <row r="172" spans="1:22" ht="22.5" x14ac:dyDescent="0.25">
      <c r="A172" s="45" t="s">
        <v>1702</v>
      </c>
      <c r="B172" s="11" t="s">
        <v>2771</v>
      </c>
      <c r="C172" s="12" t="s">
        <v>2768</v>
      </c>
      <c r="D172" s="42">
        <v>20.737704918032787</v>
      </c>
      <c r="E172" s="12"/>
      <c r="F172" s="12"/>
      <c r="G172" s="12"/>
      <c r="H172" s="12"/>
      <c r="I172" s="12">
        <v>16</v>
      </c>
      <c r="J172" s="43"/>
      <c r="K172" s="43"/>
      <c r="L172" s="43"/>
      <c r="M172" s="43"/>
      <c r="N172" s="43">
        <f t="shared" si="16"/>
        <v>331.80327868852459</v>
      </c>
      <c r="O172" s="43">
        <f t="shared" si="17"/>
        <v>331.80327868852459</v>
      </c>
      <c r="P172" s="11" t="s">
        <v>1703</v>
      </c>
      <c r="Q172" s="11" t="s">
        <v>1704</v>
      </c>
      <c r="R172" s="11" t="s">
        <v>18</v>
      </c>
      <c r="S172" s="11" t="s">
        <v>640</v>
      </c>
      <c r="T172" s="2" t="s">
        <v>20</v>
      </c>
      <c r="U172" s="11"/>
      <c r="V172" s="67">
        <v>0.22</v>
      </c>
    </row>
    <row r="173" spans="1:22" ht="22.5" x14ac:dyDescent="0.25">
      <c r="A173" s="45" t="s">
        <v>6155</v>
      </c>
      <c r="B173" s="11" t="s">
        <v>2771</v>
      </c>
      <c r="C173" s="12" t="s">
        <v>2768</v>
      </c>
      <c r="D173" s="42">
        <v>20.524590163934427</v>
      </c>
      <c r="E173" s="12"/>
      <c r="F173" s="12"/>
      <c r="G173" s="12"/>
      <c r="H173" s="12"/>
      <c r="I173" s="12">
        <v>4</v>
      </c>
      <c r="J173" s="43"/>
      <c r="K173" s="43"/>
      <c r="L173" s="43"/>
      <c r="M173" s="43"/>
      <c r="N173" s="43">
        <f t="shared" si="16"/>
        <v>82.098360655737707</v>
      </c>
      <c r="O173" s="43">
        <f t="shared" si="17"/>
        <v>82.098360655737707</v>
      </c>
      <c r="P173" s="11" t="s">
        <v>6156</v>
      </c>
      <c r="Q173" s="11" t="s">
        <v>6157</v>
      </c>
      <c r="R173" s="11" t="s">
        <v>18</v>
      </c>
      <c r="S173" s="11" t="s">
        <v>6158</v>
      </c>
      <c r="T173" s="2" t="s">
        <v>20</v>
      </c>
      <c r="U173" s="11"/>
      <c r="V173" s="67">
        <v>0.22</v>
      </c>
    </row>
    <row r="174" spans="1:22" ht="22.5" x14ac:dyDescent="0.25">
      <c r="A174" s="11" t="s">
        <v>6159</v>
      </c>
      <c r="B174" s="11" t="s">
        <v>2771</v>
      </c>
      <c r="C174" s="12" t="s">
        <v>2768</v>
      </c>
      <c r="D174" s="42">
        <v>21.721311475409838</v>
      </c>
      <c r="E174" s="12">
        <v>40</v>
      </c>
      <c r="F174" s="12">
        <v>1</v>
      </c>
      <c r="G174" s="12">
        <v>2</v>
      </c>
      <c r="H174" s="12">
        <v>1</v>
      </c>
      <c r="I174" s="12">
        <v>7</v>
      </c>
      <c r="J174" s="43">
        <f t="shared" ref="J174:J194" si="22">D174*E174</f>
        <v>868.85245901639348</v>
      </c>
      <c r="K174" s="43">
        <f t="shared" ref="K174:K194" si="23">D174*F174</f>
        <v>21.721311475409838</v>
      </c>
      <c r="L174" s="43">
        <f t="shared" ref="L174:L194" si="24">D174*G174</f>
        <v>43.442622950819676</v>
      </c>
      <c r="M174" s="43">
        <f t="shared" ref="M174:M194" si="25">D174*H174</f>
        <v>21.721311475409838</v>
      </c>
      <c r="N174" s="43">
        <f t="shared" si="16"/>
        <v>152.04918032786887</v>
      </c>
      <c r="O174" s="43">
        <f t="shared" si="17"/>
        <v>1107.7868852459017</v>
      </c>
      <c r="P174" s="11" t="s">
        <v>6160</v>
      </c>
      <c r="Q174" s="11" t="s">
        <v>6161</v>
      </c>
      <c r="R174" s="11" t="s">
        <v>18</v>
      </c>
      <c r="S174" s="11" t="s">
        <v>6158</v>
      </c>
      <c r="T174" s="2" t="s">
        <v>20</v>
      </c>
      <c r="U174" s="11"/>
      <c r="V174" s="67">
        <v>0.22</v>
      </c>
    </row>
    <row r="175" spans="1:22" ht="22.5" x14ac:dyDescent="0.25">
      <c r="A175" s="11" t="s">
        <v>6162</v>
      </c>
      <c r="B175" s="11" t="s">
        <v>2771</v>
      </c>
      <c r="C175" s="12" t="s">
        <v>2768</v>
      </c>
      <c r="D175" s="42">
        <v>108.72131147540985</v>
      </c>
      <c r="E175" s="12">
        <v>40</v>
      </c>
      <c r="F175" s="12">
        <v>1</v>
      </c>
      <c r="G175" s="12">
        <v>2</v>
      </c>
      <c r="H175" s="12">
        <v>1</v>
      </c>
      <c r="I175" s="12"/>
      <c r="J175" s="43">
        <f t="shared" si="22"/>
        <v>4348.8524590163943</v>
      </c>
      <c r="K175" s="43">
        <f t="shared" si="23"/>
        <v>108.72131147540985</v>
      </c>
      <c r="L175" s="43">
        <f t="shared" si="24"/>
        <v>217.4426229508197</v>
      </c>
      <c r="M175" s="43">
        <f t="shared" si="25"/>
        <v>108.72131147540985</v>
      </c>
      <c r="N175" s="43">
        <f t="shared" si="16"/>
        <v>0</v>
      </c>
      <c r="O175" s="43">
        <f t="shared" si="17"/>
        <v>4783.7377049180332</v>
      </c>
      <c r="P175" s="11" t="s">
        <v>6163</v>
      </c>
      <c r="Q175" s="11" t="s">
        <v>6164</v>
      </c>
      <c r="R175" s="11" t="s">
        <v>18</v>
      </c>
      <c r="S175" s="11" t="s">
        <v>6158</v>
      </c>
      <c r="T175" s="2" t="s">
        <v>20</v>
      </c>
      <c r="U175" s="11"/>
      <c r="V175" s="67">
        <v>0.22</v>
      </c>
    </row>
    <row r="176" spans="1:22" ht="22.5" x14ac:dyDescent="0.25">
      <c r="A176" s="11" t="s">
        <v>6165</v>
      </c>
      <c r="B176" s="11" t="s">
        <v>2771</v>
      </c>
      <c r="C176" s="12" t="s">
        <v>2768</v>
      </c>
      <c r="D176" s="42">
        <v>379.98360655737707</v>
      </c>
      <c r="E176" s="12">
        <v>40</v>
      </c>
      <c r="F176" s="12">
        <v>1</v>
      </c>
      <c r="G176" s="12">
        <v>2</v>
      </c>
      <c r="H176" s="12">
        <v>1</v>
      </c>
      <c r="I176" s="12"/>
      <c r="J176" s="43">
        <f t="shared" si="22"/>
        <v>15199.344262295082</v>
      </c>
      <c r="K176" s="43">
        <f t="shared" si="23"/>
        <v>379.98360655737707</v>
      </c>
      <c r="L176" s="43">
        <f t="shared" si="24"/>
        <v>759.96721311475414</v>
      </c>
      <c r="M176" s="43">
        <f t="shared" si="25"/>
        <v>379.98360655737707</v>
      </c>
      <c r="N176" s="43">
        <f t="shared" si="16"/>
        <v>0</v>
      </c>
      <c r="O176" s="43">
        <f t="shared" si="17"/>
        <v>16719.278688524591</v>
      </c>
      <c r="P176" s="11" t="s">
        <v>6166</v>
      </c>
      <c r="Q176" s="11" t="s">
        <v>6167</v>
      </c>
      <c r="R176" s="11" t="s">
        <v>18</v>
      </c>
      <c r="S176" s="11" t="s">
        <v>6158</v>
      </c>
      <c r="T176" s="2" t="s">
        <v>20</v>
      </c>
      <c r="U176" s="11"/>
      <c r="V176" s="67">
        <v>0.22</v>
      </c>
    </row>
    <row r="177" spans="1:22" ht="22.5" x14ac:dyDescent="0.25">
      <c r="A177" s="11" t="s">
        <v>6165</v>
      </c>
      <c r="B177" s="11" t="s">
        <v>2771</v>
      </c>
      <c r="C177" s="12" t="s">
        <v>2768</v>
      </c>
      <c r="D177" s="42">
        <v>379.98360655737707</v>
      </c>
      <c r="E177" s="12">
        <v>40</v>
      </c>
      <c r="F177" s="12">
        <v>1</v>
      </c>
      <c r="G177" s="12">
        <v>2</v>
      </c>
      <c r="H177" s="12">
        <v>1</v>
      </c>
      <c r="I177" s="12"/>
      <c r="J177" s="43">
        <f t="shared" si="22"/>
        <v>15199.344262295082</v>
      </c>
      <c r="K177" s="43">
        <f t="shared" si="23"/>
        <v>379.98360655737707</v>
      </c>
      <c r="L177" s="43">
        <f t="shared" si="24"/>
        <v>759.96721311475414</v>
      </c>
      <c r="M177" s="43">
        <f t="shared" si="25"/>
        <v>379.98360655737707</v>
      </c>
      <c r="N177" s="43">
        <f t="shared" si="16"/>
        <v>0</v>
      </c>
      <c r="O177" s="43">
        <f t="shared" si="17"/>
        <v>16719.278688524591</v>
      </c>
      <c r="P177" s="11" t="s">
        <v>6166</v>
      </c>
      <c r="Q177" s="11" t="s">
        <v>6168</v>
      </c>
      <c r="R177" s="11" t="s">
        <v>18</v>
      </c>
      <c r="S177" s="11" t="s">
        <v>6158</v>
      </c>
      <c r="T177" s="2" t="s">
        <v>20</v>
      </c>
      <c r="U177" s="11"/>
      <c r="V177" s="67">
        <v>0.22</v>
      </c>
    </row>
    <row r="178" spans="1:22" ht="22.5" x14ac:dyDescent="0.25">
      <c r="A178" s="11" t="s">
        <v>6169</v>
      </c>
      <c r="B178" s="11" t="s">
        <v>2771</v>
      </c>
      <c r="C178" s="12" t="s">
        <v>2768</v>
      </c>
      <c r="D178" s="42">
        <v>196.67213114754097</v>
      </c>
      <c r="E178" s="12">
        <v>80</v>
      </c>
      <c r="F178" s="12">
        <v>1</v>
      </c>
      <c r="G178" s="12">
        <v>2</v>
      </c>
      <c r="H178" s="12">
        <v>1</v>
      </c>
      <c r="I178" s="12"/>
      <c r="J178" s="43">
        <f t="shared" si="22"/>
        <v>15733.770491803278</v>
      </c>
      <c r="K178" s="43">
        <f t="shared" si="23"/>
        <v>196.67213114754097</v>
      </c>
      <c r="L178" s="43">
        <f t="shared" si="24"/>
        <v>393.34426229508193</v>
      </c>
      <c r="M178" s="43">
        <f t="shared" si="25"/>
        <v>196.67213114754097</v>
      </c>
      <c r="N178" s="43">
        <f t="shared" si="16"/>
        <v>0</v>
      </c>
      <c r="O178" s="43">
        <f t="shared" si="17"/>
        <v>16520.459016393441</v>
      </c>
      <c r="P178" s="11" t="s">
        <v>6170</v>
      </c>
      <c r="Q178" s="11" t="s">
        <v>6171</v>
      </c>
      <c r="R178" s="11" t="s">
        <v>18</v>
      </c>
      <c r="S178" s="11" t="s">
        <v>6158</v>
      </c>
      <c r="T178" s="2" t="s">
        <v>20</v>
      </c>
      <c r="U178" s="11"/>
      <c r="V178" s="67">
        <v>0.22</v>
      </c>
    </row>
    <row r="179" spans="1:22" ht="22.5" x14ac:dyDescent="0.25">
      <c r="A179" s="11" t="s">
        <v>6172</v>
      </c>
      <c r="B179" s="11" t="s">
        <v>2771</v>
      </c>
      <c r="C179" s="12" t="s">
        <v>2768</v>
      </c>
      <c r="D179" s="42">
        <v>226.4590163934426</v>
      </c>
      <c r="E179" s="12">
        <v>80</v>
      </c>
      <c r="F179" s="12">
        <v>1</v>
      </c>
      <c r="G179" s="12">
        <v>2</v>
      </c>
      <c r="H179" s="12">
        <v>1</v>
      </c>
      <c r="I179" s="12"/>
      <c r="J179" s="43">
        <f t="shared" si="22"/>
        <v>18116.721311475409</v>
      </c>
      <c r="K179" s="43">
        <f t="shared" si="23"/>
        <v>226.4590163934426</v>
      </c>
      <c r="L179" s="43">
        <f t="shared" si="24"/>
        <v>452.91803278688519</v>
      </c>
      <c r="M179" s="43">
        <f t="shared" si="25"/>
        <v>226.4590163934426</v>
      </c>
      <c r="N179" s="43">
        <f t="shared" si="16"/>
        <v>0</v>
      </c>
      <c r="O179" s="43">
        <f t="shared" si="17"/>
        <v>19022.557377049176</v>
      </c>
      <c r="P179" s="11" t="s">
        <v>6173</v>
      </c>
      <c r="Q179" s="11" t="s">
        <v>6174</v>
      </c>
      <c r="R179" s="11" t="s">
        <v>18</v>
      </c>
      <c r="S179" s="11" t="s">
        <v>6158</v>
      </c>
      <c r="T179" s="2" t="s">
        <v>20</v>
      </c>
      <c r="U179" s="11"/>
      <c r="V179" s="67">
        <v>0.22</v>
      </c>
    </row>
    <row r="180" spans="1:22" ht="22.5" x14ac:dyDescent="0.25">
      <c r="A180" s="11" t="s">
        <v>6175</v>
      </c>
      <c r="B180" s="11" t="s">
        <v>2771</v>
      </c>
      <c r="C180" s="12" t="s">
        <v>2768</v>
      </c>
      <c r="D180" s="42">
        <v>226.4590163934426</v>
      </c>
      <c r="E180" s="12">
        <v>80</v>
      </c>
      <c r="F180" s="12">
        <v>1</v>
      </c>
      <c r="G180" s="12">
        <v>2</v>
      </c>
      <c r="H180" s="12">
        <v>1</v>
      </c>
      <c r="I180" s="12"/>
      <c r="J180" s="43">
        <f t="shared" si="22"/>
        <v>18116.721311475409</v>
      </c>
      <c r="K180" s="43">
        <f t="shared" si="23"/>
        <v>226.4590163934426</v>
      </c>
      <c r="L180" s="43">
        <f t="shared" si="24"/>
        <v>452.91803278688519</v>
      </c>
      <c r="M180" s="43">
        <f t="shared" si="25"/>
        <v>226.4590163934426</v>
      </c>
      <c r="N180" s="43">
        <f t="shared" si="16"/>
        <v>0</v>
      </c>
      <c r="O180" s="43">
        <f t="shared" si="17"/>
        <v>19022.557377049176</v>
      </c>
      <c r="P180" s="11" t="s">
        <v>6173</v>
      </c>
      <c r="Q180" s="11" t="s">
        <v>6174</v>
      </c>
      <c r="R180" s="11" t="s">
        <v>18</v>
      </c>
      <c r="S180" s="11" t="s">
        <v>6158</v>
      </c>
      <c r="T180" s="2" t="s">
        <v>20</v>
      </c>
      <c r="U180" s="11"/>
      <c r="V180" s="67">
        <v>0.22</v>
      </c>
    </row>
    <row r="181" spans="1:22" ht="22.5" x14ac:dyDescent="0.25">
      <c r="A181" s="11" t="s">
        <v>6176</v>
      </c>
      <c r="B181" s="11" t="s">
        <v>2771</v>
      </c>
      <c r="C181" s="12" t="s">
        <v>2768</v>
      </c>
      <c r="D181" s="42">
        <v>25.442622950819672</v>
      </c>
      <c r="E181" s="12">
        <v>40</v>
      </c>
      <c r="F181" s="12">
        <v>1</v>
      </c>
      <c r="G181" s="12">
        <v>2</v>
      </c>
      <c r="H181" s="12">
        <v>1</v>
      </c>
      <c r="I181" s="12"/>
      <c r="J181" s="43">
        <f t="shared" si="22"/>
        <v>1017.7049180327868</v>
      </c>
      <c r="K181" s="43">
        <f t="shared" si="23"/>
        <v>25.442622950819672</v>
      </c>
      <c r="L181" s="43">
        <f t="shared" si="24"/>
        <v>50.885245901639344</v>
      </c>
      <c r="M181" s="43">
        <f t="shared" si="25"/>
        <v>25.442622950819672</v>
      </c>
      <c r="N181" s="43">
        <f t="shared" si="16"/>
        <v>0</v>
      </c>
      <c r="O181" s="43">
        <f t="shared" si="17"/>
        <v>1119.4754098360656</v>
      </c>
      <c r="P181" s="11" t="s">
        <v>6177</v>
      </c>
      <c r="Q181" s="11" t="s">
        <v>6178</v>
      </c>
      <c r="R181" s="11" t="s">
        <v>18</v>
      </c>
      <c r="S181" s="11" t="s">
        <v>6179</v>
      </c>
      <c r="T181" s="2" t="s">
        <v>20</v>
      </c>
      <c r="U181" s="11"/>
      <c r="V181" s="67">
        <v>0.22</v>
      </c>
    </row>
    <row r="182" spans="1:22" ht="22.5" x14ac:dyDescent="0.25">
      <c r="A182" s="11" t="s">
        <v>6180</v>
      </c>
      <c r="B182" s="11" t="s">
        <v>2771</v>
      </c>
      <c r="C182" s="12" t="s">
        <v>2768</v>
      </c>
      <c r="D182" s="42">
        <v>25.442622950819672</v>
      </c>
      <c r="E182" s="12">
        <v>40</v>
      </c>
      <c r="F182" s="12">
        <v>1</v>
      </c>
      <c r="G182" s="12">
        <v>2</v>
      </c>
      <c r="H182" s="12">
        <v>1</v>
      </c>
      <c r="I182" s="12"/>
      <c r="J182" s="43">
        <f t="shared" si="22"/>
        <v>1017.7049180327868</v>
      </c>
      <c r="K182" s="43">
        <f t="shared" si="23"/>
        <v>25.442622950819672</v>
      </c>
      <c r="L182" s="43">
        <f t="shared" si="24"/>
        <v>50.885245901639344</v>
      </c>
      <c r="M182" s="43">
        <f t="shared" si="25"/>
        <v>25.442622950819672</v>
      </c>
      <c r="N182" s="43">
        <f t="shared" si="16"/>
        <v>0</v>
      </c>
      <c r="O182" s="43">
        <f t="shared" si="17"/>
        <v>1119.4754098360656</v>
      </c>
      <c r="P182" s="11" t="s">
        <v>6181</v>
      </c>
      <c r="Q182" s="11" t="s">
        <v>6182</v>
      </c>
      <c r="R182" s="11" t="s">
        <v>18</v>
      </c>
      <c r="S182" s="11" t="s">
        <v>6179</v>
      </c>
      <c r="T182" s="2" t="s">
        <v>20</v>
      </c>
      <c r="U182" s="11"/>
      <c r="V182" s="67">
        <v>0.22</v>
      </c>
    </row>
    <row r="183" spans="1:22" ht="22.5" x14ac:dyDescent="0.25">
      <c r="A183" s="11" t="s">
        <v>6183</v>
      </c>
      <c r="B183" s="11" t="s">
        <v>2771</v>
      </c>
      <c r="C183" s="12" t="s">
        <v>2768</v>
      </c>
      <c r="D183" s="42">
        <v>25.442622950819672</v>
      </c>
      <c r="E183" s="12">
        <v>40</v>
      </c>
      <c r="F183" s="12">
        <v>1</v>
      </c>
      <c r="G183" s="12">
        <v>2</v>
      </c>
      <c r="H183" s="12">
        <v>1</v>
      </c>
      <c r="I183" s="12"/>
      <c r="J183" s="43">
        <f t="shared" si="22"/>
        <v>1017.7049180327868</v>
      </c>
      <c r="K183" s="43">
        <f t="shared" si="23"/>
        <v>25.442622950819672</v>
      </c>
      <c r="L183" s="43">
        <f t="shared" si="24"/>
        <v>50.885245901639344</v>
      </c>
      <c r="M183" s="43">
        <f t="shared" si="25"/>
        <v>25.442622950819672</v>
      </c>
      <c r="N183" s="43">
        <f t="shared" si="16"/>
        <v>0</v>
      </c>
      <c r="O183" s="43">
        <f t="shared" si="17"/>
        <v>1119.4754098360656</v>
      </c>
      <c r="P183" s="11" t="s">
        <v>6184</v>
      </c>
      <c r="Q183" s="11" t="s">
        <v>6185</v>
      </c>
      <c r="R183" s="11" t="s">
        <v>18</v>
      </c>
      <c r="S183" s="11" t="s">
        <v>6179</v>
      </c>
      <c r="T183" s="2" t="s">
        <v>20</v>
      </c>
      <c r="U183" s="11"/>
      <c r="V183" s="67">
        <v>0.22</v>
      </c>
    </row>
    <row r="184" spans="1:22" ht="22.5" x14ac:dyDescent="0.25">
      <c r="A184" s="11" t="s">
        <v>6186</v>
      </c>
      <c r="B184" s="11" t="s">
        <v>2771</v>
      </c>
      <c r="C184" s="12" t="s">
        <v>2768</v>
      </c>
      <c r="D184" s="42">
        <v>25.442622950819672</v>
      </c>
      <c r="E184" s="12">
        <v>40</v>
      </c>
      <c r="F184" s="12">
        <v>1</v>
      </c>
      <c r="G184" s="12">
        <v>2</v>
      </c>
      <c r="H184" s="12">
        <v>1</v>
      </c>
      <c r="I184" s="12"/>
      <c r="J184" s="43">
        <f t="shared" si="22"/>
        <v>1017.7049180327868</v>
      </c>
      <c r="K184" s="43">
        <f t="shared" si="23"/>
        <v>25.442622950819672</v>
      </c>
      <c r="L184" s="43">
        <f t="shared" si="24"/>
        <v>50.885245901639344</v>
      </c>
      <c r="M184" s="43">
        <f t="shared" si="25"/>
        <v>25.442622950819672</v>
      </c>
      <c r="N184" s="43">
        <f t="shared" si="16"/>
        <v>0</v>
      </c>
      <c r="O184" s="43">
        <f t="shared" si="17"/>
        <v>1119.4754098360656</v>
      </c>
      <c r="P184" s="11" t="s">
        <v>6187</v>
      </c>
      <c r="Q184" s="11" t="s">
        <v>6188</v>
      </c>
      <c r="R184" s="11" t="s">
        <v>18</v>
      </c>
      <c r="S184" s="11" t="s">
        <v>6179</v>
      </c>
      <c r="T184" s="2" t="s">
        <v>20</v>
      </c>
      <c r="U184" s="11"/>
      <c r="V184" s="67">
        <v>0.22</v>
      </c>
    </row>
    <row r="185" spans="1:22" ht="22.5" x14ac:dyDescent="0.25">
      <c r="A185" s="11" t="s">
        <v>6189</v>
      </c>
      <c r="B185" s="11" t="s">
        <v>2771</v>
      </c>
      <c r="C185" s="12" t="s">
        <v>2768</v>
      </c>
      <c r="D185" s="42">
        <v>25.442622950819672</v>
      </c>
      <c r="E185" s="12">
        <v>40</v>
      </c>
      <c r="F185" s="12">
        <v>1</v>
      </c>
      <c r="G185" s="12">
        <v>2</v>
      </c>
      <c r="H185" s="12">
        <v>1</v>
      </c>
      <c r="I185" s="12"/>
      <c r="J185" s="43">
        <f t="shared" si="22"/>
        <v>1017.7049180327868</v>
      </c>
      <c r="K185" s="43">
        <f t="shared" si="23"/>
        <v>25.442622950819672</v>
      </c>
      <c r="L185" s="43">
        <f t="shared" si="24"/>
        <v>50.885245901639344</v>
      </c>
      <c r="M185" s="43">
        <f t="shared" si="25"/>
        <v>25.442622950819672</v>
      </c>
      <c r="N185" s="43">
        <f t="shared" si="16"/>
        <v>0</v>
      </c>
      <c r="O185" s="43">
        <f t="shared" si="17"/>
        <v>1119.4754098360656</v>
      </c>
      <c r="P185" s="11" t="s">
        <v>6190</v>
      </c>
      <c r="Q185" s="11" t="s">
        <v>6191</v>
      </c>
      <c r="R185" s="11" t="s">
        <v>18</v>
      </c>
      <c r="S185" s="11" t="s">
        <v>6179</v>
      </c>
      <c r="T185" s="2" t="s">
        <v>20</v>
      </c>
      <c r="U185" s="11"/>
      <c r="V185" s="67">
        <v>0.22</v>
      </c>
    </row>
    <row r="186" spans="1:22" ht="22.5" x14ac:dyDescent="0.25">
      <c r="A186" s="11" t="s">
        <v>6192</v>
      </c>
      <c r="B186" s="11" t="s">
        <v>2771</v>
      </c>
      <c r="C186" s="12" t="s">
        <v>2768</v>
      </c>
      <c r="D186" s="42">
        <v>25.442622950819672</v>
      </c>
      <c r="E186" s="12">
        <v>40</v>
      </c>
      <c r="F186" s="12">
        <v>1</v>
      </c>
      <c r="G186" s="12">
        <v>2</v>
      </c>
      <c r="H186" s="12">
        <v>1</v>
      </c>
      <c r="I186" s="12"/>
      <c r="J186" s="43">
        <f t="shared" si="22"/>
        <v>1017.7049180327868</v>
      </c>
      <c r="K186" s="43">
        <f t="shared" si="23"/>
        <v>25.442622950819672</v>
      </c>
      <c r="L186" s="43">
        <f t="shared" si="24"/>
        <v>50.885245901639344</v>
      </c>
      <c r="M186" s="43">
        <f t="shared" si="25"/>
        <v>25.442622950819672</v>
      </c>
      <c r="N186" s="43">
        <f t="shared" si="16"/>
        <v>0</v>
      </c>
      <c r="O186" s="43">
        <f t="shared" si="17"/>
        <v>1119.4754098360656</v>
      </c>
      <c r="P186" s="11" t="s">
        <v>6193</v>
      </c>
      <c r="Q186" s="11" t="s">
        <v>6194</v>
      </c>
      <c r="R186" s="11" t="s">
        <v>18</v>
      </c>
      <c r="S186" s="11" t="s">
        <v>6179</v>
      </c>
      <c r="T186" s="2" t="s">
        <v>20</v>
      </c>
      <c r="U186" s="11"/>
      <c r="V186" s="67">
        <v>0.22</v>
      </c>
    </row>
    <row r="187" spans="1:22" ht="22.5" x14ac:dyDescent="0.25">
      <c r="A187" s="11" t="s">
        <v>6195</v>
      </c>
      <c r="B187" s="11" t="s">
        <v>2771</v>
      </c>
      <c r="C187" s="12" t="s">
        <v>2768</v>
      </c>
      <c r="D187" s="42">
        <v>26.131147540983605</v>
      </c>
      <c r="E187" s="12">
        <v>40</v>
      </c>
      <c r="F187" s="12">
        <v>1</v>
      </c>
      <c r="G187" s="12">
        <v>2</v>
      </c>
      <c r="H187" s="12">
        <v>1</v>
      </c>
      <c r="I187" s="12"/>
      <c r="J187" s="43">
        <f t="shared" si="22"/>
        <v>1045.2459016393441</v>
      </c>
      <c r="K187" s="43">
        <f t="shared" si="23"/>
        <v>26.131147540983605</v>
      </c>
      <c r="L187" s="43">
        <f t="shared" si="24"/>
        <v>52.26229508196721</v>
      </c>
      <c r="M187" s="43">
        <f t="shared" si="25"/>
        <v>26.131147540983605</v>
      </c>
      <c r="N187" s="43">
        <f t="shared" si="16"/>
        <v>0</v>
      </c>
      <c r="O187" s="43">
        <f t="shared" si="17"/>
        <v>1149.7704918032787</v>
      </c>
      <c r="P187" s="11" t="s">
        <v>6196</v>
      </c>
      <c r="Q187" s="11" t="s">
        <v>6197</v>
      </c>
      <c r="R187" s="11" t="s">
        <v>18</v>
      </c>
      <c r="S187" s="11" t="s">
        <v>6179</v>
      </c>
      <c r="T187" s="2" t="s">
        <v>20</v>
      </c>
      <c r="U187" s="11"/>
      <c r="V187" s="67">
        <v>0.22</v>
      </c>
    </row>
    <row r="188" spans="1:22" ht="22.5" x14ac:dyDescent="0.25">
      <c r="A188" s="11" t="s">
        <v>6198</v>
      </c>
      <c r="B188" s="11" t="s">
        <v>2771</v>
      </c>
      <c r="C188" s="12" t="s">
        <v>2768</v>
      </c>
      <c r="D188" s="42">
        <v>26.131147540983605</v>
      </c>
      <c r="E188" s="12">
        <v>40</v>
      </c>
      <c r="F188" s="12">
        <v>1</v>
      </c>
      <c r="G188" s="12">
        <v>2</v>
      </c>
      <c r="H188" s="12">
        <v>1</v>
      </c>
      <c r="I188" s="12"/>
      <c r="J188" s="43">
        <f t="shared" si="22"/>
        <v>1045.2459016393441</v>
      </c>
      <c r="K188" s="43">
        <f t="shared" si="23"/>
        <v>26.131147540983605</v>
      </c>
      <c r="L188" s="43">
        <f t="shared" si="24"/>
        <v>52.26229508196721</v>
      </c>
      <c r="M188" s="43">
        <f t="shared" si="25"/>
        <v>26.131147540983605</v>
      </c>
      <c r="N188" s="43">
        <f t="shared" si="16"/>
        <v>0</v>
      </c>
      <c r="O188" s="43">
        <f t="shared" si="17"/>
        <v>1149.7704918032787</v>
      </c>
      <c r="P188" s="11" t="s">
        <v>6199</v>
      </c>
      <c r="Q188" s="11" t="s">
        <v>6200</v>
      </c>
      <c r="R188" s="11" t="s">
        <v>18</v>
      </c>
      <c r="S188" s="11" t="s">
        <v>6179</v>
      </c>
      <c r="T188" s="2" t="s">
        <v>20</v>
      </c>
      <c r="U188" s="11"/>
      <c r="V188" s="67">
        <v>0.22</v>
      </c>
    </row>
    <row r="189" spans="1:22" ht="22.5" x14ac:dyDescent="0.25">
      <c r="A189" s="11" t="s">
        <v>6201</v>
      </c>
      <c r="B189" s="11" t="s">
        <v>2771</v>
      </c>
      <c r="C189" s="12" t="s">
        <v>2768</v>
      </c>
      <c r="D189" s="42">
        <v>26.131147540983605</v>
      </c>
      <c r="E189" s="12">
        <v>40</v>
      </c>
      <c r="F189" s="12">
        <v>1</v>
      </c>
      <c r="G189" s="12">
        <v>2</v>
      </c>
      <c r="H189" s="12">
        <v>1</v>
      </c>
      <c r="I189" s="12"/>
      <c r="J189" s="43">
        <f t="shared" si="22"/>
        <v>1045.2459016393441</v>
      </c>
      <c r="K189" s="43">
        <f t="shared" si="23"/>
        <v>26.131147540983605</v>
      </c>
      <c r="L189" s="43">
        <f t="shared" si="24"/>
        <v>52.26229508196721</v>
      </c>
      <c r="M189" s="43">
        <f t="shared" si="25"/>
        <v>26.131147540983605</v>
      </c>
      <c r="N189" s="43">
        <f t="shared" si="16"/>
        <v>0</v>
      </c>
      <c r="O189" s="43">
        <f t="shared" si="17"/>
        <v>1149.7704918032787</v>
      </c>
      <c r="P189" s="11" t="s">
        <v>2018</v>
      </c>
      <c r="Q189" s="11" t="s">
        <v>2019</v>
      </c>
      <c r="R189" s="11" t="s">
        <v>18</v>
      </c>
      <c r="S189" s="11" t="s">
        <v>6179</v>
      </c>
      <c r="T189" s="2" t="s">
        <v>20</v>
      </c>
      <c r="U189" s="11"/>
      <c r="V189" s="67">
        <v>0.22</v>
      </c>
    </row>
    <row r="190" spans="1:22" ht="22.5" x14ac:dyDescent="0.25">
      <c r="A190" s="11" t="s">
        <v>6202</v>
      </c>
      <c r="B190" s="11" t="s">
        <v>2771</v>
      </c>
      <c r="C190" s="12" t="s">
        <v>2768</v>
      </c>
      <c r="D190" s="42">
        <v>26.131147540983605</v>
      </c>
      <c r="E190" s="12">
        <v>40</v>
      </c>
      <c r="F190" s="12">
        <v>1</v>
      </c>
      <c r="G190" s="12">
        <v>2</v>
      </c>
      <c r="H190" s="12">
        <v>1</v>
      </c>
      <c r="I190" s="12"/>
      <c r="J190" s="43">
        <f t="shared" si="22"/>
        <v>1045.2459016393441</v>
      </c>
      <c r="K190" s="43">
        <f t="shared" si="23"/>
        <v>26.131147540983605</v>
      </c>
      <c r="L190" s="43">
        <f t="shared" si="24"/>
        <v>52.26229508196721</v>
      </c>
      <c r="M190" s="43">
        <f t="shared" si="25"/>
        <v>26.131147540983605</v>
      </c>
      <c r="N190" s="43">
        <f t="shared" si="16"/>
        <v>0</v>
      </c>
      <c r="O190" s="43">
        <f t="shared" si="17"/>
        <v>1149.7704918032787</v>
      </c>
      <c r="P190" s="11" t="s">
        <v>2024</v>
      </c>
      <c r="Q190" s="11" t="s">
        <v>2025</v>
      </c>
      <c r="R190" s="11" t="s">
        <v>18</v>
      </c>
      <c r="S190" s="11" t="s">
        <v>6179</v>
      </c>
      <c r="T190" s="2" t="s">
        <v>20</v>
      </c>
      <c r="U190" s="11"/>
      <c r="V190" s="67">
        <v>0.22</v>
      </c>
    </row>
    <row r="191" spans="1:22" ht="22.5" x14ac:dyDescent="0.25">
      <c r="A191" s="11" t="s">
        <v>6203</v>
      </c>
      <c r="B191" s="11" t="s">
        <v>2771</v>
      </c>
      <c r="C191" s="12" t="s">
        <v>2768</v>
      </c>
      <c r="D191" s="42">
        <v>26.131147540983605</v>
      </c>
      <c r="E191" s="12">
        <v>40</v>
      </c>
      <c r="F191" s="12">
        <v>1</v>
      </c>
      <c r="G191" s="12">
        <v>2</v>
      </c>
      <c r="H191" s="12">
        <v>1</v>
      </c>
      <c r="I191" s="12"/>
      <c r="J191" s="43">
        <f t="shared" si="22"/>
        <v>1045.2459016393441</v>
      </c>
      <c r="K191" s="43">
        <f t="shared" si="23"/>
        <v>26.131147540983605</v>
      </c>
      <c r="L191" s="43">
        <f t="shared" si="24"/>
        <v>52.26229508196721</v>
      </c>
      <c r="M191" s="43">
        <f t="shared" si="25"/>
        <v>26.131147540983605</v>
      </c>
      <c r="N191" s="43">
        <f t="shared" si="16"/>
        <v>0</v>
      </c>
      <c r="O191" s="43">
        <f t="shared" si="17"/>
        <v>1149.7704918032787</v>
      </c>
      <c r="P191" s="11" t="s">
        <v>2021</v>
      </c>
      <c r="Q191" s="11" t="s">
        <v>2022</v>
      </c>
      <c r="R191" s="11" t="s">
        <v>18</v>
      </c>
      <c r="S191" s="11" t="s">
        <v>6179</v>
      </c>
      <c r="T191" s="2" t="s">
        <v>20</v>
      </c>
      <c r="U191" s="11"/>
      <c r="V191" s="67">
        <v>0.22</v>
      </c>
    </row>
    <row r="192" spans="1:22" ht="22.5" x14ac:dyDescent="0.25">
      <c r="A192" s="11" t="s">
        <v>6204</v>
      </c>
      <c r="B192" s="11" t="s">
        <v>2771</v>
      </c>
      <c r="C192" s="12" t="s">
        <v>2768</v>
      </c>
      <c r="D192" s="42">
        <v>26.131147540983605</v>
      </c>
      <c r="E192" s="12">
        <v>40</v>
      </c>
      <c r="F192" s="12">
        <v>1</v>
      </c>
      <c r="G192" s="12">
        <v>2</v>
      </c>
      <c r="H192" s="12">
        <v>1</v>
      </c>
      <c r="I192" s="12"/>
      <c r="J192" s="43">
        <f t="shared" si="22"/>
        <v>1045.2459016393441</v>
      </c>
      <c r="K192" s="43">
        <f t="shared" si="23"/>
        <v>26.131147540983605</v>
      </c>
      <c r="L192" s="43">
        <f t="shared" si="24"/>
        <v>52.26229508196721</v>
      </c>
      <c r="M192" s="43">
        <f t="shared" si="25"/>
        <v>26.131147540983605</v>
      </c>
      <c r="N192" s="43">
        <f t="shared" si="16"/>
        <v>0</v>
      </c>
      <c r="O192" s="43">
        <f t="shared" si="17"/>
        <v>1149.7704918032787</v>
      </c>
      <c r="P192" s="11" t="s">
        <v>6205</v>
      </c>
      <c r="Q192" s="11" t="s">
        <v>6206</v>
      </c>
      <c r="R192" s="11" t="s">
        <v>18</v>
      </c>
      <c r="S192" s="11" t="s">
        <v>6179</v>
      </c>
      <c r="T192" s="2" t="s">
        <v>20</v>
      </c>
      <c r="U192" s="11"/>
      <c r="V192" s="67">
        <v>0.22</v>
      </c>
    </row>
    <row r="193" spans="1:22" ht="22.5" x14ac:dyDescent="0.25">
      <c r="A193" s="11" t="s">
        <v>6207</v>
      </c>
      <c r="B193" s="11" t="s">
        <v>2771</v>
      </c>
      <c r="C193" s="12" t="s">
        <v>2768</v>
      </c>
      <c r="D193" s="42">
        <v>30.229508196721312</v>
      </c>
      <c r="E193" s="12">
        <v>40</v>
      </c>
      <c r="F193" s="12">
        <v>1</v>
      </c>
      <c r="G193" s="12">
        <v>2</v>
      </c>
      <c r="H193" s="12">
        <v>1</v>
      </c>
      <c r="I193" s="12"/>
      <c r="J193" s="43">
        <f t="shared" si="22"/>
        <v>1209.1803278688526</v>
      </c>
      <c r="K193" s="43">
        <f t="shared" si="23"/>
        <v>30.229508196721312</v>
      </c>
      <c r="L193" s="43">
        <f t="shared" si="24"/>
        <v>60.459016393442624</v>
      </c>
      <c r="M193" s="43">
        <f t="shared" si="25"/>
        <v>30.229508196721312</v>
      </c>
      <c r="N193" s="43">
        <f t="shared" si="16"/>
        <v>0</v>
      </c>
      <c r="O193" s="43">
        <f t="shared" si="17"/>
        <v>1330.0983606557379</v>
      </c>
      <c r="P193" s="11" t="s">
        <v>6208</v>
      </c>
      <c r="Q193" s="11" t="s">
        <v>6209</v>
      </c>
      <c r="R193" s="11" t="s">
        <v>18</v>
      </c>
      <c r="S193" s="11" t="s">
        <v>6179</v>
      </c>
      <c r="T193" s="2" t="s">
        <v>20</v>
      </c>
      <c r="U193" s="11"/>
      <c r="V193" s="67">
        <v>0.22</v>
      </c>
    </row>
    <row r="194" spans="1:22" ht="22.5" x14ac:dyDescent="0.25">
      <c r="A194" s="11" t="s">
        <v>6210</v>
      </c>
      <c r="B194" s="11" t="s">
        <v>2771</v>
      </c>
      <c r="C194" s="12" t="s">
        <v>2768</v>
      </c>
      <c r="D194" s="42">
        <v>27.196721311475407</v>
      </c>
      <c r="E194" s="12">
        <v>40</v>
      </c>
      <c r="F194" s="12">
        <v>1</v>
      </c>
      <c r="G194" s="12">
        <v>2</v>
      </c>
      <c r="H194" s="12">
        <v>1</v>
      </c>
      <c r="I194" s="12">
        <v>5</v>
      </c>
      <c r="J194" s="43">
        <f t="shared" si="22"/>
        <v>1087.8688524590164</v>
      </c>
      <c r="K194" s="43">
        <f t="shared" si="23"/>
        <v>27.196721311475407</v>
      </c>
      <c r="L194" s="43">
        <f t="shared" si="24"/>
        <v>54.393442622950815</v>
      </c>
      <c r="M194" s="43">
        <f t="shared" si="25"/>
        <v>27.196721311475407</v>
      </c>
      <c r="N194" s="43">
        <f t="shared" ref="N194:N252" si="26">D194*I194</f>
        <v>135.98360655737704</v>
      </c>
      <c r="O194" s="43">
        <f t="shared" ref="O194:O252" si="27">SUM(J194:N194)</f>
        <v>1332.6393442622948</v>
      </c>
      <c r="P194" s="11" t="s">
        <v>6208</v>
      </c>
      <c r="Q194" s="11" t="s">
        <v>6211</v>
      </c>
      <c r="R194" s="11" t="s">
        <v>18</v>
      </c>
      <c r="S194" s="11" t="s">
        <v>6179</v>
      </c>
      <c r="T194" s="2" t="s">
        <v>20</v>
      </c>
      <c r="U194" s="11"/>
      <c r="V194" s="67">
        <v>0.22</v>
      </c>
    </row>
    <row r="195" spans="1:22" ht="22.5" x14ac:dyDescent="0.25">
      <c r="A195" s="45" t="s">
        <v>6212</v>
      </c>
      <c r="B195" s="11" t="s">
        <v>2771</v>
      </c>
      <c r="C195" s="12" t="s">
        <v>2768</v>
      </c>
      <c r="D195" s="42">
        <v>30.229508196721316</v>
      </c>
      <c r="E195" s="12"/>
      <c r="F195" s="12"/>
      <c r="G195" s="12"/>
      <c r="H195" s="12"/>
      <c r="I195" s="12">
        <v>5</v>
      </c>
      <c r="J195" s="43"/>
      <c r="K195" s="43"/>
      <c r="L195" s="43"/>
      <c r="M195" s="43"/>
      <c r="N195" s="43">
        <f t="shared" si="26"/>
        <v>151.14754098360658</v>
      </c>
      <c r="O195" s="43">
        <f t="shared" si="27"/>
        <v>151.14754098360658</v>
      </c>
      <c r="P195" s="11" t="s">
        <v>6208</v>
      </c>
      <c r="Q195" s="11" t="s">
        <v>6213</v>
      </c>
      <c r="R195" s="11" t="s">
        <v>18</v>
      </c>
      <c r="S195" s="11" t="s">
        <v>6179</v>
      </c>
      <c r="T195" s="2" t="s">
        <v>20</v>
      </c>
      <c r="U195" s="11"/>
      <c r="V195" s="67">
        <v>0.22</v>
      </c>
    </row>
    <row r="196" spans="1:22" ht="22.5" x14ac:dyDescent="0.25">
      <c r="A196" s="11" t="s">
        <v>6214</v>
      </c>
      <c r="B196" s="11" t="s">
        <v>2771</v>
      </c>
      <c r="C196" s="12" t="s">
        <v>2768</v>
      </c>
      <c r="D196" s="42">
        <v>27.196721311475411</v>
      </c>
      <c r="E196" s="12">
        <v>40</v>
      </c>
      <c r="F196" s="12">
        <v>1</v>
      </c>
      <c r="G196" s="12">
        <v>2</v>
      </c>
      <c r="H196" s="12">
        <v>1</v>
      </c>
      <c r="I196" s="12">
        <v>3</v>
      </c>
      <c r="J196" s="43">
        <f>D196*E196</f>
        <v>1087.8688524590164</v>
      </c>
      <c r="K196" s="43">
        <f>D196*F196</f>
        <v>27.196721311475411</v>
      </c>
      <c r="L196" s="43">
        <f>D196*G196</f>
        <v>54.393442622950822</v>
      </c>
      <c r="M196" s="43">
        <f>D196*H196</f>
        <v>27.196721311475411</v>
      </c>
      <c r="N196" s="43">
        <f t="shared" si="26"/>
        <v>81.590163934426229</v>
      </c>
      <c r="O196" s="43">
        <f t="shared" si="27"/>
        <v>1278.2459016393441</v>
      </c>
      <c r="P196" s="11" t="s">
        <v>6208</v>
      </c>
      <c r="Q196" s="11" t="s">
        <v>6215</v>
      </c>
      <c r="R196" s="11" t="s">
        <v>18</v>
      </c>
      <c r="S196" s="11" t="s">
        <v>6179</v>
      </c>
      <c r="T196" s="2" t="s">
        <v>20</v>
      </c>
      <c r="U196" s="11"/>
      <c r="V196" s="67">
        <v>0.22</v>
      </c>
    </row>
    <row r="197" spans="1:22" ht="22.5" x14ac:dyDescent="0.25">
      <c r="A197" s="45" t="s">
        <v>6216</v>
      </c>
      <c r="B197" s="11" t="s">
        <v>2771</v>
      </c>
      <c r="C197" s="12" t="s">
        <v>2768</v>
      </c>
      <c r="D197" s="42">
        <v>30.229508196721316</v>
      </c>
      <c r="E197" s="12"/>
      <c r="F197" s="12"/>
      <c r="G197" s="12"/>
      <c r="H197" s="12"/>
      <c r="I197" s="12">
        <v>3</v>
      </c>
      <c r="J197" s="43"/>
      <c r="K197" s="43"/>
      <c r="L197" s="43"/>
      <c r="M197" s="43"/>
      <c r="N197" s="43">
        <f t="shared" si="26"/>
        <v>90.688524590163951</v>
      </c>
      <c r="O197" s="43">
        <f t="shared" si="27"/>
        <v>90.688524590163951</v>
      </c>
      <c r="P197" s="11" t="s">
        <v>6208</v>
      </c>
      <c r="Q197" s="11" t="s">
        <v>6217</v>
      </c>
      <c r="R197" s="11" t="s">
        <v>18</v>
      </c>
      <c r="S197" s="11" t="s">
        <v>6179</v>
      </c>
      <c r="T197" s="2" t="s">
        <v>20</v>
      </c>
      <c r="U197" s="11"/>
      <c r="V197" s="67">
        <v>0.22</v>
      </c>
    </row>
    <row r="198" spans="1:22" ht="22.5" x14ac:dyDescent="0.25">
      <c r="A198" s="11" t="s">
        <v>6218</v>
      </c>
      <c r="B198" s="11" t="s">
        <v>2771</v>
      </c>
      <c r="C198" s="12" t="s">
        <v>2768</v>
      </c>
      <c r="D198" s="42">
        <v>27.196721311475411</v>
      </c>
      <c r="E198" s="12">
        <v>40</v>
      </c>
      <c r="F198" s="12">
        <v>1</v>
      </c>
      <c r="G198" s="12">
        <v>2</v>
      </c>
      <c r="H198" s="12">
        <v>1</v>
      </c>
      <c r="I198" s="12">
        <v>8</v>
      </c>
      <c r="J198" s="43">
        <f>D198*E198</f>
        <v>1087.8688524590164</v>
      </c>
      <c r="K198" s="43">
        <f>D198*F198</f>
        <v>27.196721311475411</v>
      </c>
      <c r="L198" s="43">
        <f>D198*G198</f>
        <v>54.393442622950822</v>
      </c>
      <c r="M198" s="43">
        <f>D198*H198</f>
        <v>27.196721311475411</v>
      </c>
      <c r="N198" s="43">
        <f t="shared" si="26"/>
        <v>217.57377049180329</v>
      </c>
      <c r="O198" s="43">
        <f t="shared" si="27"/>
        <v>1414.2295081967211</v>
      </c>
      <c r="P198" s="11" t="s">
        <v>6208</v>
      </c>
      <c r="Q198" s="11" t="s">
        <v>6219</v>
      </c>
      <c r="R198" s="11" t="s">
        <v>18</v>
      </c>
      <c r="S198" s="11" t="s">
        <v>6179</v>
      </c>
      <c r="T198" s="2" t="s">
        <v>20</v>
      </c>
      <c r="U198" s="11"/>
      <c r="V198" s="67">
        <v>0.22</v>
      </c>
    </row>
    <row r="199" spans="1:22" ht="22.5" x14ac:dyDescent="0.25">
      <c r="A199" s="45" t="s">
        <v>6220</v>
      </c>
      <c r="B199" s="11" t="s">
        <v>2771</v>
      </c>
      <c r="C199" s="12" t="s">
        <v>2768</v>
      </c>
      <c r="D199" s="42">
        <v>30.229508196721316</v>
      </c>
      <c r="E199" s="12"/>
      <c r="F199" s="12"/>
      <c r="G199" s="12"/>
      <c r="H199" s="12"/>
      <c r="I199" s="12">
        <v>8</v>
      </c>
      <c r="J199" s="43"/>
      <c r="K199" s="43"/>
      <c r="L199" s="43"/>
      <c r="M199" s="43"/>
      <c r="N199" s="43">
        <f t="shared" si="26"/>
        <v>241.83606557377053</v>
      </c>
      <c r="O199" s="43">
        <f t="shared" si="27"/>
        <v>241.83606557377053</v>
      </c>
      <c r="P199" s="11" t="s">
        <v>6208</v>
      </c>
      <c r="Q199" s="11" t="s">
        <v>6221</v>
      </c>
      <c r="R199" s="11" t="s">
        <v>18</v>
      </c>
      <c r="S199" s="11" t="s">
        <v>6179</v>
      </c>
      <c r="T199" s="2" t="s">
        <v>20</v>
      </c>
      <c r="U199" s="11"/>
      <c r="V199" s="67">
        <v>0.22</v>
      </c>
    </row>
    <row r="200" spans="1:22" ht="22.5" x14ac:dyDescent="0.25">
      <c r="A200" s="11" t="s">
        <v>6222</v>
      </c>
      <c r="B200" s="11" t="s">
        <v>2771</v>
      </c>
      <c r="C200" s="12" t="s">
        <v>2768</v>
      </c>
      <c r="D200" s="42">
        <v>30.229508196721316</v>
      </c>
      <c r="E200" s="12">
        <v>40</v>
      </c>
      <c r="F200" s="12">
        <v>1</v>
      </c>
      <c r="G200" s="12">
        <v>2</v>
      </c>
      <c r="H200" s="12">
        <v>1</v>
      </c>
      <c r="I200" s="12">
        <v>3</v>
      </c>
      <c r="J200" s="43">
        <f>D200*E200</f>
        <v>1209.1803278688526</v>
      </c>
      <c r="K200" s="43">
        <f>D200*F200</f>
        <v>30.229508196721316</v>
      </c>
      <c r="L200" s="43">
        <f>D200*G200</f>
        <v>60.459016393442631</v>
      </c>
      <c r="M200" s="43">
        <f>D200*H200</f>
        <v>30.229508196721316</v>
      </c>
      <c r="N200" s="43">
        <f t="shared" si="26"/>
        <v>90.688524590163951</v>
      </c>
      <c r="O200" s="43">
        <f t="shared" si="27"/>
        <v>1420.7868852459019</v>
      </c>
      <c r="P200" s="11" t="s">
        <v>6208</v>
      </c>
      <c r="Q200" s="11" t="s">
        <v>6223</v>
      </c>
      <c r="R200" s="11" t="s">
        <v>18</v>
      </c>
      <c r="S200" s="11" t="s">
        <v>6179</v>
      </c>
      <c r="T200" s="2" t="s">
        <v>20</v>
      </c>
      <c r="U200" s="11"/>
      <c r="V200" s="67">
        <v>0.22</v>
      </c>
    </row>
    <row r="201" spans="1:22" ht="22.5" x14ac:dyDescent="0.25">
      <c r="A201" s="45" t="s">
        <v>6224</v>
      </c>
      <c r="B201" s="11" t="s">
        <v>2771</v>
      </c>
      <c r="C201" s="12" t="s">
        <v>2768</v>
      </c>
      <c r="D201" s="42">
        <v>30.229508196721316</v>
      </c>
      <c r="E201" s="12"/>
      <c r="F201" s="12"/>
      <c r="G201" s="12"/>
      <c r="H201" s="12"/>
      <c r="I201" s="12">
        <v>3</v>
      </c>
      <c r="J201" s="43"/>
      <c r="K201" s="43"/>
      <c r="L201" s="43"/>
      <c r="M201" s="43"/>
      <c r="N201" s="43">
        <f t="shared" si="26"/>
        <v>90.688524590163951</v>
      </c>
      <c r="O201" s="43">
        <f t="shared" si="27"/>
        <v>90.688524590163951</v>
      </c>
      <c r="P201" s="11" t="s">
        <v>6208</v>
      </c>
      <c r="Q201" s="11" t="s">
        <v>6223</v>
      </c>
      <c r="R201" s="11" t="s">
        <v>18</v>
      </c>
      <c r="S201" s="11" t="s">
        <v>6179</v>
      </c>
      <c r="T201" s="2" t="s">
        <v>20</v>
      </c>
      <c r="U201" s="11"/>
      <c r="V201" s="67">
        <v>0.22</v>
      </c>
    </row>
    <row r="202" spans="1:22" ht="22.5" x14ac:dyDescent="0.25">
      <c r="A202" s="11" t="s">
        <v>6225</v>
      </c>
      <c r="B202" s="11" t="s">
        <v>2771</v>
      </c>
      <c r="C202" s="12" t="s">
        <v>2768</v>
      </c>
      <c r="D202" s="42">
        <v>30.229508196721316</v>
      </c>
      <c r="E202" s="12">
        <v>40</v>
      </c>
      <c r="F202" s="12">
        <v>1</v>
      </c>
      <c r="G202" s="12">
        <v>2</v>
      </c>
      <c r="H202" s="12">
        <v>1</v>
      </c>
      <c r="I202" s="12">
        <v>4</v>
      </c>
      <c r="J202" s="43">
        <f>D202*E202</f>
        <v>1209.1803278688526</v>
      </c>
      <c r="K202" s="43">
        <f>D202*F202</f>
        <v>30.229508196721316</v>
      </c>
      <c r="L202" s="43">
        <f>D202*G202</f>
        <v>60.459016393442631</v>
      </c>
      <c r="M202" s="43">
        <f>D202*H202</f>
        <v>30.229508196721316</v>
      </c>
      <c r="N202" s="43">
        <f t="shared" si="26"/>
        <v>120.91803278688526</v>
      </c>
      <c r="O202" s="43">
        <f t="shared" si="27"/>
        <v>1451.0163934426232</v>
      </c>
      <c r="P202" s="11" t="s">
        <v>6208</v>
      </c>
      <c r="Q202" s="11" t="s">
        <v>6226</v>
      </c>
      <c r="R202" s="11" t="s">
        <v>18</v>
      </c>
      <c r="S202" s="11" t="s">
        <v>6179</v>
      </c>
      <c r="T202" s="2" t="s">
        <v>20</v>
      </c>
      <c r="U202" s="11"/>
      <c r="V202" s="67">
        <v>0.22</v>
      </c>
    </row>
    <row r="203" spans="1:22" ht="22.5" x14ac:dyDescent="0.25">
      <c r="A203" s="45" t="s">
        <v>6227</v>
      </c>
      <c r="B203" s="11" t="s">
        <v>2771</v>
      </c>
      <c r="C203" s="12" t="s">
        <v>2768</v>
      </c>
      <c r="D203" s="42">
        <v>30.229508196721316</v>
      </c>
      <c r="E203" s="12"/>
      <c r="F203" s="12"/>
      <c r="G203" s="12"/>
      <c r="H203" s="12"/>
      <c r="I203" s="12">
        <v>4</v>
      </c>
      <c r="J203" s="43"/>
      <c r="K203" s="43"/>
      <c r="L203" s="43"/>
      <c r="M203" s="43"/>
      <c r="N203" s="43">
        <f t="shared" si="26"/>
        <v>120.91803278688526</v>
      </c>
      <c r="O203" s="43">
        <f t="shared" si="27"/>
        <v>120.91803278688526</v>
      </c>
      <c r="P203" s="11" t="s">
        <v>6208</v>
      </c>
      <c r="Q203" s="11" t="s">
        <v>6226</v>
      </c>
      <c r="R203" s="11" t="s">
        <v>18</v>
      </c>
      <c r="S203" s="11" t="s">
        <v>6179</v>
      </c>
      <c r="T203" s="2" t="s">
        <v>20</v>
      </c>
      <c r="U203" s="11"/>
      <c r="V203" s="67">
        <v>0.22</v>
      </c>
    </row>
    <row r="204" spans="1:22" ht="22.5" x14ac:dyDescent="0.25">
      <c r="A204" s="11" t="s">
        <v>6228</v>
      </c>
      <c r="B204" s="11" t="s">
        <v>2771</v>
      </c>
      <c r="C204" s="12" t="s">
        <v>2768</v>
      </c>
      <c r="D204" s="42">
        <v>30.229508196721316</v>
      </c>
      <c r="E204" s="12">
        <v>40</v>
      </c>
      <c r="F204" s="12">
        <v>1</v>
      </c>
      <c r="G204" s="12">
        <v>2</v>
      </c>
      <c r="H204" s="12">
        <v>1</v>
      </c>
      <c r="I204" s="12">
        <v>4</v>
      </c>
      <c r="J204" s="43">
        <f>D204*E204</f>
        <v>1209.1803278688526</v>
      </c>
      <c r="K204" s="43">
        <f>D204*F204</f>
        <v>30.229508196721316</v>
      </c>
      <c r="L204" s="43">
        <f>D204*G204</f>
        <v>60.459016393442631</v>
      </c>
      <c r="M204" s="43">
        <f>D204*H204</f>
        <v>30.229508196721316</v>
      </c>
      <c r="N204" s="43">
        <f t="shared" si="26"/>
        <v>120.91803278688526</v>
      </c>
      <c r="O204" s="43">
        <f t="shared" si="27"/>
        <v>1451.0163934426232</v>
      </c>
      <c r="P204" s="11" t="s">
        <v>6208</v>
      </c>
      <c r="Q204" s="11" t="s">
        <v>6229</v>
      </c>
      <c r="R204" s="11" t="s">
        <v>18</v>
      </c>
      <c r="S204" s="11" t="s">
        <v>6179</v>
      </c>
      <c r="T204" s="2" t="s">
        <v>20</v>
      </c>
      <c r="U204" s="11"/>
      <c r="V204" s="67">
        <v>0.22</v>
      </c>
    </row>
    <row r="205" spans="1:22" ht="22.5" x14ac:dyDescent="0.25">
      <c r="A205" s="45" t="s">
        <v>6230</v>
      </c>
      <c r="B205" s="11" t="s">
        <v>2771</v>
      </c>
      <c r="C205" s="12" t="s">
        <v>2768</v>
      </c>
      <c r="D205" s="42">
        <v>30.229508196721316</v>
      </c>
      <c r="E205" s="12"/>
      <c r="F205" s="12"/>
      <c r="G205" s="12"/>
      <c r="H205" s="12"/>
      <c r="I205" s="12">
        <v>4</v>
      </c>
      <c r="J205" s="43"/>
      <c r="K205" s="43"/>
      <c r="L205" s="43"/>
      <c r="M205" s="43"/>
      <c r="N205" s="43">
        <f t="shared" si="26"/>
        <v>120.91803278688526</v>
      </c>
      <c r="O205" s="43">
        <f t="shared" si="27"/>
        <v>120.91803278688526</v>
      </c>
      <c r="P205" s="11" t="s">
        <v>6208</v>
      </c>
      <c r="Q205" s="11" t="s">
        <v>6229</v>
      </c>
      <c r="R205" s="11" t="s">
        <v>18</v>
      </c>
      <c r="S205" s="11" t="s">
        <v>6179</v>
      </c>
      <c r="T205" s="2" t="s">
        <v>20</v>
      </c>
      <c r="U205" s="11"/>
      <c r="V205" s="67">
        <v>0.22</v>
      </c>
    </row>
    <row r="206" spans="1:22" ht="22.5" x14ac:dyDescent="0.25">
      <c r="A206" s="45" t="s">
        <v>6231</v>
      </c>
      <c r="B206" s="11" t="s">
        <v>2771</v>
      </c>
      <c r="C206" s="12" t="s">
        <v>2768</v>
      </c>
      <c r="D206" s="42">
        <v>27.196721311475411</v>
      </c>
      <c r="E206" s="12"/>
      <c r="F206" s="12"/>
      <c r="G206" s="12"/>
      <c r="H206" s="12"/>
      <c r="I206" s="12">
        <v>3</v>
      </c>
      <c r="J206" s="43"/>
      <c r="K206" s="43"/>
      <c r="L206" s="43"/>
      <c r="M206" s="43"/>
      <c r="N206" s="43">
        <f t="shared" si="26"/>
        <v>81.590163934426229</v>
      </c>
      <c r="O206" s="43">
        <f t="shared" si="27"/>
        <v>81.590163934426229</v>
      </c>
      <c r="P206" s="11" t="s">
        <v>6232</v>
      </c>
      <c r="Q206" s="11" t="s">
        <v>6233</v>
      </c>
      <c r="R206" s="11" t="s">
        <v>18</v>
      </c>
      <c r="S206" s="11" t="s">
        <v>6179</v>
      </c>
      <c r="T206" s="2" t="s">
        <v>20</v>
      </c>
      <c r="U206" s="11"/>
      <c r="V206" s="67">
        <v>0.22</v>
      </c>
    </row>
    <row r="207" spans="1:22" ht="22.5" x14ac:dyDescent="0.25">
      <c r="A207" s="45" t="s">
        <v>6234</v>
      </c>
      <c r="B207" s="11" t="s">
        <v>2771</v>
      </c>
      <c r="C207" s="12" t="s">
        <v>2768</v>
      </c>
      <c r="D207" s="42">
        <v>30.229508196721316</v>
      </c>
      <c r="E207" s="12"/>
      <c r="F207" s="12"/>
      <c r="G207" s="12"/>
      <c r="H207" s="12"/>
      <c r="I207" s="12">
        <v>4</v>
      </c>
      <c r="J207" s="43"/>
      <c r="K207" s="43"/>
      <c r="L207" s="43"/>
      <c r="M207" s="43"/>
      <c r="N207" s="43">
        <f t="shared" si="26"/>
        <v>120.91803278688526</v>
      </c>
      <c r="O207" s="43">
        <f t="shared" si="27"/>
        <v>120.91803278688526</v>
      </c>
      <c r="P207" s="11" t="s">
        <v>6232</v>
      </c>
      <c r="Q207" s="11" t="s">
        <v>6235</v>
      </c>
      <c r="R207" s="11" t="s">
        <v>18</v>
      </c>
      <c r="S207" s="11" t="s">
        <v>6179</v>
      </c>
      <c r="T207" s="2" t="s">
        <v>20</v>
      </c>
      <c r="U207" s="11"/>
      <c r="V207" s="67">
        <v>0.22</v>
      </c>
    </row>
    <row r="208" spans="1:22" ht="22.5" x14ac:dyDescent="0.25">
      <c r="A208" s="45" t="s">
        <v>6236</v>
      </c>
      <c r="B208" s="11" t="s">
        <v>2771</v>
      </c>
      <c r="C208" s="12" t="s">
        <v>2768</v>
      </c>
      <c r="D208" s="42">
        <v>30.229508196721312</v>
      </c>
      <c r="E208" s="12"/>
      <c r="F208" s="12"/>
      <c r="G208" s="12"/>
      <c r="H208" s="12"/>
      <c r="I208" s="12">
        <v>9</v>
      </c>
      <c r="J208" s="43"/>
      <c r="K208" s="43"/>
      <c r="L208" s="43"/>
      <c r="M208" s="43"/>
      <c r="N208" s="43">
        <f t="shared" si="26"/>
        <v>272.06557377049182</v>
      </c>
      <c r="O208" s="43">
        <f t="shared" si="27"/>
        <v>272.06557377049182</v>
      </c>
      <c r="P208" s="11" t="s">
        <v>6232</v>
      </c>
      <c r="Q208" s="11" t="s">
        <v>6237</v>
      </c>
      <c r="R208" s="11" t="s">
        <v>18</v>
      </c>
      <c r="S208" s="11" t="s">
        <v>6179</v>
      </c>
      <c r="T208" s="2" t="s">
        <v>20</v>
      </c>
      <c r="U208" s="11"/>
      <c r="V208" s="67">
        <v>0.22</v>
      </c>
    </row>
    <row r="209" spans="1:22" ht="22.5" x14ac:dyDescent="0.25">
      <c r="A209" s="45" t="s">
        <v>6238</v>
      </c>
      <c r="B209" s="11" t="s">
        <v>2771</v>
      </c>
      <c r="C209" s="12" t="s">
        <v>2768</v>
      </c>
      <c r="D209" s="42">
        <v>32</v>
      </c>
      <c r="E209" s="12"/>
      <c r="F209" s="12"/>
      <c r="G209" s="12"/>
      <c r="H209" s="12"/>
      <c r="I209" s="12">
        <v>4</v>
      </c>
      <c r="J209" s="43"/>
      <c r="K209" s="43"/>
      <c r="L209" s="43"/>
      <c r="M209" s="43"/>
      <c r="N209" s="43">
        <f t="shared" si="26"/>
        <v>128</v>
      </c>
      <c r="O209" s="43">
        <f t="shared" si="27"/>
        <v>128</v>
      </c>
      <c r="P209" s="11" t="s">
        <v>6239</v>
      </c>
      <c r="Q209" s="11" t="s">
        <v>6240</v>
      </c>
      <c r="R209" s="11" t="s">
        <v>18</v>
      </c>
      <c r="S209" s="11" t="s">
        <v>6179</v>
      </c>
      <c r="T209" s="2" t="s">
        <v>20</v>
      </c>
      <c r="U209" s="11"/>
      <c r="V209" s="67">
        <v>0.22</v>
      </c>
    </row>
    <row r="210" spans="1:22" ht="22.5" x14ac:dyDescent="0.25">
      <c r="A210" s="11" t="s">
        <v>6241</v>
      </c>
      <c r="B210" s="11" t="s">
        <v>2771</v>
      </c>
      <c r="C210" s="12" t="s">
        <v>2768</v>
      </c>
      <c r="D210" s="42">
        <v>289.55737704918033</v>
      </c>
      <c r="E210" s="12">
        <v>40</v>
      </c>
      <c r="F210" s="12">
        <v>1</v>
      </c>
      <c r="G210" s="12">
        <v>2</v>
      </c>
      <c r="H210" s="12">
        <v>1</v>
      </c>
      <c r="I210" s="12"/>
      <c r="J210" s="43">
        <f>D210*E210</f>
        <v>11582.295081967213</v>
      </c>
      <c r="K210" s="43">
        <f>D210*F210</f>
        <v>289.55737704918033</v>
      </c>
      <c r="L210" s="43">
        <f>D210*G210</f>
        <v>579.11475409836066</v>
      </c>
      <c r="M210" s="43">
        <f>D210*H210</f>
        <v>289.55737704918033</v>
      </c>
      <c r="N210" s="43">
        <f t="shared" si="26"/>
        <v>0</v>
      </c>
      <c r="O210" s="43">
        <f t="shared" si="27"/>
        <v>12740.524590163935</v>
      </c>
      <c r="P210" s="11" t="s">
        <v>6242</v>
      </c>
      <c r="Q210" s="11" t="s">
        <v>6243</v>
      </c>
      <c r="R210" s="11" t="s">
        <v>18</v>
      </c>
      <c r="S210" s="11" t="s">
        <v>6244</v>
      </c>
      <c r="T210" s="2" t="s">
        <v>20</v>
      </c>
      <c r="U210" s="11"/>
      <c r="V210" s="67">
        <v>0.22</v>
      </c>
    </row>
    <row r="211" spans="1:22" ht="22.5" x14ac:dyDescent="0.25">
      <c r="A211" s="11" t="s">
        <v>6245</v>
      </c>
      <c r="B211" s="11" t="s">
        <v>2771</v>
      </c>
      <c r="C211" s="12" t="s">
        <v>2768</v>
      </c>
      <c r="D211" s="42">
        <v>13.524590163934429</v>
      </c>
      <c r="E211" s="12">
        <v>80</v>
      </c>
      <c r="F211" s="12">
        <v>1</v>
      </c>
      <c r="G211" s="12">
        <v>2</v>
      </c>
      <c r="H211" s="12">
        <v>1</v>
      </c>
      <c r="I211" s="12"/>
      <c r="J211" s="43">
        <f>D211*E211</f>
        <v>1081.9672131147543</v>
      </c>
      <c r="K211" s="43">
        <f>D211*F211</f>
        <v>13.524590163934429</v>
      </c>
      <c r="L211" s="43">
        <f>D211*G211</f>
        <v>27.049180327868857</v>
      </c>
      <c r="M211" s="43">
        <f>D211*H211</f>
        <v>13.524590163934429</v>
      </c>
      <c r="N211" s="43">
        <f t="shared" si="26"/>
        <v>0</v>
      </c>
      <c r="O211" s="43">
        <f t="shared" si="27"/>
        <v>1136.0655737704919</v>
      </c>
      <c r="P211" s="11" t="s">
        <v>6246</v>
      </c>
      <c r="Q211" s="11" t="s">
        <v>6247</v>
      </c>
      <c r="R211" s="11" t="s">
        <v>18</v>
      </c>
      <c r="S211" s="11" t="s">
        <v>6248</v>
      </c>
      <c r="T211" s="2" t="s">
        <v>20</v>
      </c>
      <c r="U211" s="11"/>
      <c r="V211" s="67">
        <v>0.22</v>
      </c>
    </row>
    <row r="212" spans="1:22" ht="22.5" x14ac:dyDescent="0.25">
      <c r="A212" s="11" t="s">
        <v>6249</v>
      </c>
      <c r="B212" s="11" t="s">
        <v>2771</v>
      </c>
      <c r="C212" s="12" t="s">
        <v>2768</v>
      </c>
      <c r="D212" s="42">
        <v>35.180327868852459</v>
      </c>
      <c r="E212" s="12">
        <v>40</v>
      </c>
      <c r="F212" s="12">
        <v>1</v>
      </c>
      <c r="G212" s="12">
        <v>2</v>
      </c>
      <c r="H212" s="12">
        <v>1</v>
      </c>
      <c r="I212" s="12"/>
      <c r="J212" s="43">
        <f>D212*E212</f>
        <v>1407.2131147540983</v>
      </c>
      <c r="K212" s="43">
        <f>D212*F212</f>
        <v>35.180327868852459</v>
      </c>
      <c r="L212" s="43">
        <f>D212*G212</f>
        <v>70.360655737704917</v>
      </c>
      <c r="M212" s="43">
        <f>D212*H212</f>
        <v>35.180327868852459</v>
      </c>
      <c r="N212" s="43">
        <f t="shared" si="26"/>
        <v>0</v>
      </c>
      <c r="O212" s="43">
        <f t="shared" si="27"/>
        <v>1547.9344262295081</v>
      </c>
      <c r="P212" s="11" t="s">
        <v>6250</v>
      </c>
      <c r="Q212" s="11" t="s">
        <v>6251</v>
      </c>
      <c r="R212" s="11" t="s">
        <v>18</v>
      </c>
      <c r="S212" s="11" t="s">
        <v>596</v>
      </c>
      <c r="T212" s="2" t="s">
        <v>20</v>
      </c>
      <c r="U212" s="11"/>
      <c r="V212" s="67">
        <v>0.22</v>
      </c>
    </row>
    <row r="213" spans="1:22" ht="22.5" x14ac:dyDescent="0.25">
      <c r="A213" s="45" t="s">
        <v>4131</v>
      </c>
      <c r="B213" s="11" t="s">
        <v>2771</v>
      </c>
      <c r="C213" s="12" t="s">
        <v>2768</v>
      </c>
      <c r="D213" s="42">
        <v>52.032786885245898</v>
      </c>
      <c r="E213" s="12"/>
      <c r="F213" s="12"/>
      <c r="G213" s="12"/>
      <c r="H213" s="12"/>
      <c r="I213" s="12">
        <v>1</v>
      </c>
      <c r="J213" s="43"/>
      <c r="K213" s="43"/>
      <c r="L213" s="43"/>
      <c r="M213" s="43"/>
      <c r="N213" s="43">
        <f t="shared" si="26"/>
        <v>52.032786885245898</v>
      </c>
      <c r="O213" s="43">
        <f t="shared" si="27"/>
        <v>52.032786885245898</v>
      </c>
      <c r="P213" s="11" t="s">
        <v>6252</v>
      </c>
      <c r="Q213" s="11" t="s">
        <v>6253</v>
      </c>
      <c r="R213" s="11" t="s">
        <v>18</v>
      </c>
      <c r="S213" s="11" t="s">
        <v>4133</v>
      </c>
      <c r="T213" s="2" t="s">
        <v>20</v>
      </c>
      <c r="U213" s="11"/>
      <c r="V213" s="67">
        <v>0.22</v>
      </c>
    </row>
    <row r="214" spans="1:22" ht="22.5" x14ac:dyDescent="0.25">
      <c r="A214" s="45" t="s">
        <v>6254</v>
      </c>
      <c r="B214" s="11" t="s">
        <v>2771</v>
      </c>
      <c r="C214" s="12" t="s">
        <v>2768</v>
      </c>
      <c r="D214" s="42">
        <v>77.950819672131146</v>
      </c>
      <c r="E214" s="12"/>
      <c r="F214" s="12"/>
      <c r="G214" s="12"/>
      <c r="H214" s="12"/>
      <c r="I214" s="12">
        <v>1</v>
      </c>
      <c r="J214" s="43"/>
      <c r="K214" s="43"/>
      <c r="L214" s="43"/>
      <c r="M214" s="43"/>
      <c r="N214" s="43">
        <f t="shared" si="26"/>
        <v>77.950819672131146</v>
      </c>
      <c r="O214" s="43">
        <f t="shared" si="27"/>
        <v>77.950819672131146</v>
      </c>
      <c r="P214" s="11" t="s">
        <v>1751</v>
      </c>
      <c r="Q214" s="11" t="s">
        <v>1752</v>
      </c>
      <c r="R214" s="11" t="s">
        <v>18</v>
      </c>
      <c r="S214" s="11" t="s">
        <v>1760</v>
      </c>
      <c r="T214" s="2" t="s">
        <v>20</v>
      </c>
      <c r="U214" s="11"/>
      <c r="V214" s="67">
        <v>0.22</v>
      </c>
    </row>
    <row r="215" spans="1:22" ht="22.5" x14ac:dyDescent="0.25">
      <c r="A215" s="45" t="s">
        <v>6255</v>
      </c>
      <c r="B215" s="11" t="s">
        <v>2771</v>
      </c>
      <c r="C215" s="12" t="s">
        <v>2768</v>
      </c>
      <c r="D215" s="42">
        <v>190.72131147540983</v>
      </c>
      <c r="E215" s="12"/>
      <c r="F215" s="12"/>
      <c r="G215" s="12"/>
      <c r="H215" s="12"/>
      <c r="I215" s="12">
        <v>1</v>
      </c>
      <c r="J215" s="43"/>
      <c r="K215" s="43"/>
      <c r="L215" s="43"/>
      <c r="M215" s="43"/>
      <c r="N215" s="43">
        <f t="shared" si="26"/>
        <v>190.72131147540983</v>
      </c>
      <c r="O215" s="43">
        <f t="shared" si="27"/>
        <v>190.72131147540983</v>
      </c>
      <c r="P215" s="11" t="s">
        <v>6256</v>
      </c>
      <c r="Q215" s="11" t="s">
        <v>6257</v>
      </c>
      <c r="R215" s="11" t="s">
        <v>18</v>
      </c>
      <c r="S215" s="11" t="s">
        <v>1760</v>
      </c>
      <c r="T215" s="2" t="s">
        <v>20</v>
      </c>
      <c r="U215" s="11"/>
      <c r="V215" s="67">
        <v>0.22</v>
      </c>
    </row>
    <row r="216" spans="1:22" ht="22.5" x14ac:dyDescent="0.25">
      <c r="A216" s="45" t="s">
        <v>6258</v>
      </c>
      <c r="B216" s="11" t="s">
        <v>2771</v>
      </c>
      <c r="C216" s="12" t="s">
        <v>2768</v>
      </c>
      <c r="D216" s="42">
        <v>140.08196721311475</v>
      </c>
      <c r="E216" s="12"/>
      <c r="F216" s="12"/>
      <c r="G216" s="12"/>
      <c r="H216" s="12"/>
      <c r="I216" s="12">
        <v>2</v>
      </c>
      <c r="J216" s="43"/>
      <c r="K216" s="43"/>
      <c r="L216" s="43"/>
      <c r="M216" s="43"/>
      <c r="N216" s="43">
        <f t="shared" si="26"/>
        <v>280.1639344262295</v>
      </c>
      <c r="O216" s="43">
        <f t="shared" si="27"/>
        <v>280.1639344262295</v>
      </c>
      <c r="P216" s="11" t="s">
        <v>6259</v>
      </c>
      <c r="Q216" s="11" t="s">
        <v>6260</v>
      </c>
      <c r="R216" s="11" t="s">
        <v>18</v>
      </c>
      <c r="S216" s="11" t="s">
        <v>1760</v>
      </c>
      <c r="T216" s="2" t="s">
        <v>20</v>
      </c>
      <c r="U216" s="11"/>
      <c r="V216" s="67">
        <v>0.22</v>
      </c>
    </row>
    <row r="217" spans="1:22" ht="22.5" x14ac:dyDescent="0.25">
      <c r="A217" s="45" t="s">
        <v>6261</v>
      </c>
      <c r="B217" s="11" t="s">
        <v>2771</v>
      </c>
      <c r="C217" s="12" t="s">
        <v>2768</v>
      </c>
      <c r="D217" s="42">
        <v>157.31147540983605</v>
      </c>
      <c r="E217" s="12"/>
      <c r="F217" s="12"/>
      <c r="G217" s="12"/>
      <c r="H217" s="12"/>
      <c r="I217" s="12">
        <v>3</v>
      </c>
      <c r="J217" s="43"/>
      <c r="K217" s="43"/>
      <c r="L217" s="43"/>
      <c r="M217" s="43"/>
      <c r="N217" s="43">
        <f t="shared" si="26"/>
        <v>471.93442622950818</v>
      </c>
      <c r="O217" s="43">
        <f t="shared" si="27"/>
        <v>471.93442622950818</v>
      </c>
      <c r="P217" s="11" t="s">
        <v>6262</v>
      </c>
      <c r="Q217" s="11" t="s">
        <v>6263</v>
      </c>
      <c r="R217" s="11" t="s">
        <v>18</v>
      </c>
      <c r="S217" s="11" t="s">
        <v>1760</v>
      </c>
      <c r="T217" s="2" t="s">
        <v>20</v>
      </c>
      <c r="U217" s="11"/>
      <c r="V217" s="67">
        <v>0.22</v>
      </c>
    </row>
    <row r="218" spans="1:22" ht="22.5" x14ac:dyDescent="0.25">
      <c r="A218" s="45" t="s">
        <v>6264</v>
      </c>
      <c r="B218" s="11" t="s">
        <v>2771</v>
      </c>
      <c r="C218" s="12" t="s">
        <v>2768</v>
      </c>
      <c r="D218" s="42">
        <v>133.9344262295082</v>
      </c>
      <c r="E218" s="12"/>
      <c r="F218" s="12"/>
      <c r="G218" s="12"/>
      <c r="H218" s="12"/>
      <c r="I218" s="12">
        <v>3</v>
      </c>
      <c r="J218" s="43"/>
      <c r="K218" s="43"/>
      <c r="L218" s="43"/>
      <c r="M218" s="43"/>
      <c r="N218" s="43">
        <f t="shared" si="26"/>
        <v>401.80327868852464</v>
      </c>
      <c r="O218" s="43">
        <f t="shared" si="27"/>
        <v>401.80327868852464</v>
      </c>
      <c r="P218" s="11" t="s">
        <v>1807</v>
      </c>
      <c r="Q218" s="11" t="s">
        <v>1808</v>
      </c>
      <c r="R218" s="11" t="s">
        <v>18</v>
      </c>
      <c r="S218" s="11" t="s">
        <v>1760</v>
      </c>
      <c r="T218" s="2" t="s">
        <v>20</v>
      </c>
      <c r="U218" s="11"/>
      <c r="V218" s="67">
        <v>0.22</v>
      </c>
    </row>
    <row r="219" spans="1:22" ht="22.5" x14ac:dyDescent="0.25">
      <c r="A219" s="45" t="s">
        <v>6265</v>
      </c>
      <c r="B219" s="11" t="s">
        <v>2771</v>
      </c>
      <c r="C219" s="12" t="s">
        <v>2768</v>
      </c>
      <c r="D219" s="42">
        <v>33.360655737704924</v>
      </c>
      <c r="E219" s="12"/>
      <c r="F219" s="12"/>
      <c r="G219" s="12"/>
      <c r="H219" s="12"/>
      <c r="I219" s="12">
        <v>12</v>
      </c>
      <c r="J219" s="43"/>
      <c r="K219" s="43"/>
      <c r="L219" s="43"/>
      <c r="M219" s="43"/>
      <c r="N219" s="43">
        <f t="shared" si="26"/>
        <v>400.32786885245912</v>
      </c>
      <c r="O219" s="43">
        <f t="shared" si="27"/>
        <v>400.32786885245912</v>
      </c>
      <c r="P219" s="11" t="s">
        <v>6266</v>
      </c>
      <c r="Q219" s="11" t="s">
        <v>6267</v>
      </c>
      <c r="R219" s="11" t="s">
        <v>18</v>
      </c>
      <c r="S219" s="11" t="s">
        <v>43</v>
      </c>
      <c r="T219" s="2" t="s">
        <v>20</v>
      </c>
      <c r="U219" s="11"/>
      <c r="V219" s="67">
        <v>0.22</v>
      </c>
    </row>
    <row r="220" spans="1:22" ht="22.5" x14ac:dyDescent="0.25">
      <c r="A220" s="45" t="s">
        <v>6268</v>
      </c>
      <c r="B220" s="11" t="s">
        <v>2771</v>
      </c>
      <c r="C220" s="12" t="s">
        <v>2768</v>
      </c>
      <c r="D220" s="42">
        <v>57.689393939393945</v>
      </c>
      <c r="E220" s="12"/>
      <c r="F220" s="12"/>
      <c r="G220" s="12"/>
      <c r="H220" s="12"/>
      <c r="I220" s="12">
        <v>3</v>
      </c>
      <c r="J220" s="43"/>
      <c r="K220" s="43"/>
      <c r="L220" s="43"/>
      <c r="M220" s="43"/>
      <c r="N220" s="43">
        <f t="shared" si="26"/>
        <v>173.06818181818184</v>
      </c>
      <c r="O220" s="43">
        <f t="shared" si="27"/>
        <v>173.06818181818184</v>
      </c>
      <c r="P220" s="11" t="s">
        <v>6269</v>
      </c>
      <c r="Q220" s="11" t="s">
        <v>6270</v>
      </c>
      <c r="R220" s="11" t="s">
        <v>2268</v>
      </c>
      <c r="S220" s="11" t="s">
        <v>6179</v>
      </c>
      <c r="T220" s="2" t="s">
        <v>20</v>
      </c>
      <c r="U220" s="11"/>
      <c r="V220" s="67">
        <v>0.22</v>
      </c>
    </row>
    <row r="221" spans="1:22" ht="22.5" x14ac:dyDescent="0.25">
      <c r="A221" s="45" t="s">
        <v>6271</v>
      </c>
      <c r="B221" s="11" t="s">
        <v>2771</v>
      </c>
      <c r="C221" s="12" t="s">
        <v>2768</v>
      </c>
      <c r="D221" s="42">
        <v>57.689393939393945</v>
      </c>
      <c r="E221" s="12"/>
      <c r="F221" s="12"/>
      <c r="G221" s="12"/>
      <c r="H221" s="12"/>
      <c r="I221" s="12">
        <v>3</v>
      </c>
      <c r="J221" s="43"/>
      <c r="K221" s="43"/>
      <c r="L221" s="43"/>
      <c r="M221" s="43"/>
      <c r="N221" s="43">
        <f t="shared" si="26"/>
        <v>173.06818181818184</v>
      </c>
      <c r="O221" s="43">
        <f t="shared" si="27"/>
        <v>173.06818181818184</v>
      </c>
      <c r="P221" s="11" t="s">
        <v>6272</v>
      </c>
      <c r="Q221" s="11" t="s">
        <v>6273</v>
      </c>
      <c r="R221" s="11" t="s">
        <v>2268</v>
      </c>
      <c r="S221" s="11" t="s">
        <v>6179</v>
      </c>
      <c r="T221" s="2" t="s">
        <v>20</v>
      </c>
      <c r="U221" s="11"/>
      <c r="V221" s="67">
        <v>0.22</v>
      </c>
    </row>
    <row r="222" spans="1:22" ht="22.5" x14ac:dyDescent="0.25">
      <c r="A222" s="45" t="s">
        <v>6274</v>
      </c>
      <c r="B222" s="11" t="s">
        <v>2771</v>
      </c>
      <c r="C222" s="12" t="s">
        <v>2768</v>
      </c>
      <c r="D222" s="42">
        <v>57.689393939393945</v>
      </c>
      <c r="E222" s="12"/>
      <c r="F222" s="12"/>
      <c r="G222" s="12"/>
      <c r="H222" s="12"/>
      <c r="I222" s="12">
        <v>3</v>
      </c>
      <c r="J222" s="43"/>
      <c r="K222" s="43"/>
      <c r="L222" s="43"/>
      <c r="M222" s="43"/>
      <c r="N222" s="43">
        <f t="shared" si="26"/>
        <v>173.06818181818184</v>
      </c>
      <c r="O222" s="43">
        <f t="shared" si="27"/>
        <v>173.06818181818184</v>
      </c>
      <c r="P222" s="11" t="s">
        <v>6275</v>
      </c>
      <c r="Q222" s="11" t="s">
        <v>6276</v>
      </c>
      <c r="R222" s="11" t="s">
        <v>2268</v>
      </c>
      <c r="S222" s="11" t="s">
        <v>6179</v>
      </c>
      <c r="T222" s="2" t="s">
        <v>20</v>
      </c>
      <c r="U222" s="11"/>
      <c r="V222" s="67">
        <v>0.22</v>
      </c>
    </row>
    <row r="223" spans="1:22" ht="30" x14ac:dyDescent="0.25">
      <c r="A223" s="45" t="s">
        <v>6277</v>
      </c>
      <c r="B223" s="11" t="s">
        <v>2770</v>
      </c>
      <c r="C223" s="12" t="s">
        <v>2768</v>
      </c>
      <c r="D223" s="42">
        <v>68.510000000000005</v>
      </c>
      <c r="E223" s="12"/>
      <c r="F223" s="12"/>
      <c r="G223" s="12"/>
      <c r="H223" s="12"/>
      <c r="I223" s="12">
        <v>6</v>
      </c>
      <c r="J223" s="43"/>
      <c r="K223" s="43"/>
      <c r="L223" s="43"/>
      <c r="M223" s="43"/>
      <c r="N223" s="43">
        <f t="shared" si="26"/>
        <v>411.06000000000006</v>
      </c>
      <c r="O223" s="43">
        <f t="shared" si="27"/>
        <v>411.06000000000006</v>
      </c>
      <c r="P223" s="11" t="s">
        <v>2364</v>
      </c>
      <c r="Q223" s="11" t="s">
        <v>2365</v>
      </c>
      <c r="R223" s="11" t="s">
        <v>2773</v>
      </c>
      <c r="S223" s="11" t="s">
        <v>86</v>
      </c>
      <c r="T223" s="11" t="s">
        <v>3119</v>
      </c>
      <c r="U223" s="80" t="s">
        <v>6349</v>
      </c>
      <c r="V223" s="67">
        <v>0.22</v>
      </c>
    </row>
    <row r="224" spans="1:22" ht="30" x14ac:dyDescent="0.25">
      <c r="A224" s="11" t="s">
        <v>6278</v>
      </c>
      <c r="B224" s="11" t="s">
        <v>2770</v>
      </c>
      <c r="C224" s="12" t="s">
        <v>2768</v>
      </c>
      <c r="D224" s="42">
        <v>35.97</v>
      </c>
      <c r="E224" s="12">
        <v>80</v>
      </c>
      <c r="F224" s="12">
        <v>1</v>
      </c>
      <c r="G224" s="12">
        <v>2</v>
      </c>
      <c r="H224" s="12">
        <v>1</v>
      </c>
      <c r="I224" s="12">
        <v>17</v>
      </c>
      <c r="J224" s="43">
        <f>D224*E224</f>
        <v>2877.6</v>
      </c>
      <c r="K224" s="43">
        <f>D224*F224</f>
        <v>35.97</v>
      </c>
      <c r="L224" s="43">
        <f>D224*G224</f>
        <v>71.94</v>
      </c>
      <c r="M224" s="43">
        <f>D224*H224</f>
        <v>35.97</v>
      </c>
      <c r="N224" s="43">
        <f t="shared" si="26"/>
        <v>611.49</v>
      </c>
      <c r="O224" s="43">
        <f t="shared" si="27"/>
        <v>3632.9699999999993</v>
      </c>
      <c r="P224" s="11" t="s">
        <v>6350</v>
      </c>
      <c r="Q224" s="11" t="s">
        <v>6279</v>
      </c>
      <c r="R224" s="11" t="s">
        <v>2773</v>
      </c>
      <c r="S224" s="11" t="s">
        <v>665</v>
      </c>
      <c r="T224" s="11" t="s">
        <v>6351</v>
      </c>
      <c r="U224" s="80" t="s">
        <v>6352</v>
      </c>
      <c r="V224" s="67">
        <v>0.22</v>
      </c>
    </row>
    <row r="225" spans="1:22" ht="30" x14ac:dyDescent="0.25">
      <c r="A225" s="45" t="s">
        <v>6280</v>
      </c>
      <c r="B225" s="11" t="s">
        <v>2770</v>
      </c>
      <c r="C225" s="12" t="s">
        <v>2768</v>
      </c>
      <c r="D225" s="42">
        <v>69.92</v>
      </c>
      <c r="E225" s="12"/>
      <c r="F225" s="12"/>
      <c r="G225" s="12"/>
      <c r="H225" s="12"/>
      <c r="I225" s="12">
        <v>1</v>
      </c>
      <c r="J225" s="43"/>
      <c r="K225" s="43"/>
      <c r="L225" s="43"/>
      <c r="M225" s="43"/>
      <c r="N225" s="43">
        <f t="shared" si="26"/>
        <v>69.92</v>
      </c>
      <c r="O225" s="43">
        <f t="shared" si="27"/>
        <v>69.92</v>
      </c>
      <c r="P225" s="11" t="s">
        <v>6280</v>
      </c>
      <c r="Q225" s="11" t="s">
        <v>6281</v>
      </c>
      <c r="R225" s="11" t="s">
        <v>2773</v>
      </c>
      <c r="S225" s="11" t="s">
        <v>2219</v>
      </c>
      <c r="T225" s="11" t="s">
        <v>6353</v>
      </c>
      <c r="U225" s="80" t="s">
        <v>6354</v>
      </c>
      <c r="V225" s="67">
        <v>0.22</v>
      </c>
    </row>
    <row r="226" spans="1:22" ht="30" x14ac:dyDescent="0.25">
      <c r="A226" s="45" t="s">
        <v>6282</v>
      </c>
      <c r="B226" s="11" t="s">
        <v>2770</v>
      </c>
      <c r="C226" s="12" t="s">
        <v>2768</v>
      </c>
      <c r="D226" s="42">
        <v>73.63</v>
      </c>
      <c r="E226" s="12"/>
      <c r="F226" s="12"/>
      <c r="G226" s="12"/>
      <c r="H226" s="12"/>
      <c r="I226" s="12">
        <v>1</v>
      </c>
      <c r="J226" s="43"/>
      <c r="K226" s="43"/>
      <c r="L226" s="43"/>
      <c r="M226" s="43"/>
      <c r="N226" s="43">
        <f t="shared" si="26"/>
        <v>73.63</v>
      </c>
      <c r="O226" s="43">
        <f t="shared" si="27"/>
        <v>73.63</v>
      </c>
      <c r="P226" s="11" t="s">
        <v>6282</v>
      </c>
      <c r="Q226" s="11" t="s">
        <v>6283</v>
      </c>
      <c r="R226" s="11" t="s">
        <v>2773</v>
      </c>
      <c r="S226" s="11" t="s">
        <v>2219</v>
      </c>
      <c r="T226" s="11" t="s">
        <v>6355</v>
      </c>
      <c r="U226" s="83" t="s">
        <v>6357</v>
      </c>
      <c r="V226" s="67">
        <v>0.22</v>
      </c>
    </row>
    <row r="227" spans="1:22" ht="30" x14ac:dyDescent="0.25">
      <c r="A227" s="45" t="s">
        <v>6284</v>
      </c>
      <c r="B227" s="11" t="s">
        <v>2770</v>
      </c>
      <c r="C227" s="12" t="s">
        <v>2768</v>
      </c>
      <c r="D227" s="42">
        <v>77.099999999999994</v>
      </c>
      <c r="E227" s="12"/>
      <c r="F227" s="12"/>
      <c r="G227" s="12"/>
      <c r="H227" s="12"/>
      <c r="I227" s="12">
        <v>3</v>
      </c>
      <c r="J227" s="43"/>
      <c r="K227" s="43"/>
      <c r="L227" s="43"/>
      <c r="M227" s="43"/>
      <c r="N227" s="43">
        <f t="shared" si="26"/>
        <v>231.29999999999998</v>
      </c>
      <c r="O227" s="43">
        <f t="shared" si="27"/>
        <v>231.29999999999998</v>
      </c>
      <c r="P227" s="11" t="s">
        <v>6284</v>
      </c>
      <c r="Q227" s="11" t="s">
        <v>6285</v>
      </c>
      <c r="R227" s="11" t="s">
        <v>2773</v>
      </c>
      <c r="S227" s="11" t="s">
        <v>2939</v>
      </c>
      <c r="T227" s="11" t="s">
        <v>6356</v>
      </c>
      <c r="U227" s="83" t="s">
        <v>6358</v>
      </c>
      <c r="V227" s="67">
        <v>0.22</v>
      </c>
    </row>
    <row r="228" spans="1:22" ht="30" x14ac:dyDescent="0.25">
      <c r="A228" s="45" t="s">
        <v>6286</v>
      </c>
      <c r="B228" s="11" t="s">
        <v>2770</v>
      </c>
      <c r="C228" s="12" t="s">
        <v>2768</v>
      </c>
      <c r="D228" s="42">
        <v>324.64999999999998</v>
      </c>
      <c r="E228" s="12"/>
      <c r="F228" s="12"/>
      <c r="G228" s="12"/>
      <c r="H228" s="12"/>
      <c r="I228" s="12">
        <v>9</v>
      </c>
      <c r="J228" s="43"/>
      <c r="K228" s="43"/>
      <c r="L228" s="43"/>
      <c r="M228" s="43"/>
      <c r="N228" s="43">
        <f t="shared" si="26"/>
        <v>2921.85</v>
      </c>
      <c r="O228" s="43">
        <f t="shared" si="27"/>
        <v>2921.85</v>
      </c>
      <c r="P228" s="11" t="s">
        <v>6286</v>
      </c>
      <c r="Q228" s="11" t="s">
        <v>6287</v>
      </c>
      <c r="R228" s="11" t="s">
        <v>2773</v>
      </c>
      <c r="S228" s="11" t="s">
        <v>2977</v>
      </c>
      <c r="T228" s="11" t="s">
        <v>6359</v>
      </c>
      <c r="U228" s="83" t="s">
        <v>6360</v>
      </c>
      <c r="V228" s="67">
        <v>0.22</v>
      </c>
    </row>
    <row r="229" spans="1:22" ht="30" x14ac:dyDescent="0.25">
      <c r="A229" s="11" t="s">
        <v>6288</v>
      </c>
      <c r="B229" s="11" t="s">
        <v>2770</v>
      </c>
      <c r="C229" s="12" t="s">
        <v>2768</v>
      </c>
      <c r="D229" s="42">
        <v>18.97</v>
      </c>
      <c r="E229" s="12">
        <v>40</v>
      </c>
      <c r="F229" s="12">
        <v>1</v>
      </c>
      <c r="G229" s="12">
        <v>2</v>
      </c>
      <c r="H229" s="12">
        <v>1</v>
      </c>
      <c r="I229" s="12"/>
      <c r="J229" s="43">
        <f>D229*E229</f>
        <v>758.8</v>
      </c>
      <c r="K229" s="43">
        <f>D229*F229</f>
        <v>18.97</v>
      </c>
      <c r="L229" s="43">
        <f>D229*G229</f>
        <v>37.94</v>
      </c>
      <c r="M229" s="43">
        <f>D229*H229</f>
        <v>18.97</v>
      </c>
      <c r="N229" s="43">
        <f t="shared" si="26"/>
        <v>0</v>
      </c>
      <c r="O229" s="43">
        <f t="shared" si="27"/>
        <v>834.68000000000006</v>
      </c>
      <c r="P229" s="11" t="s">
        <v>6361</v>
      </c>
      <c r="Q229" s="11" t="s">
        <v>6289</v>
      </c>
      <c r="R229" s="11" t="s">
        <v>2773</v>
      </c>
      <c r="S229" s="11" t="s">
        <v>1655</v>
      </c>
      <c r="T229" s="11" t="s">
        <v>6362</v>
      </c>
      <c r="U229" s="83" t="s">
        <v>6363</v>
      </c>
      <c r="V229" s="67">
        <v>0.22</v>
      </c>
    </row>
    <row r="230" spans="1:22" ht="30" x14ac:dyDescent="0.25">
      <c r="A230" s="11" t="s">
        <v>6290</v>
      </c>
      <c r="B230" s="11" t="s">
        <v>2770</v>
      </c>
      <c r="C230" s="12" t="s">
        <v>2768</v>
      </c>
      <c r="D230" s="42">
        <v>26.54</v>
      </c>
      <c r="E230" s="12">
        <v>40</v>
      </c>
      <c r="F230" s="12">
        <v>1</v>
      </c>
      <c r="G230" s="12">
        <v>2</v>
      </c>
      <c r="H230" s="12">
        <v>1</v>
      </c>
      <c r="I230" s="12"/>
      <c r="J230" s="43">
        <f>D230*E230</f>
        <v>1061.5999999999999</v>
      </c>
      <c r="K230" s="43">
        <f>D230*F230</f>
        <v>26.54</v>
      </c>
      <c r="L230" s="43">
        <f>D230*G230</f>
        <v>53.08</v>
      </c>
      <c r="M230" s="43">
        <f>D230*H230</f>
        <v>26.54</v>
      </c>
      <c r="N230" s="43">
        <f t="shared" si="26"/>
        <v>0</v>
      </c>
      <c r="O230" s="43">
        <f t="shared" si="27"/>
        <v>1167.7599999999998</v>
      </c>
      <c r="P230" s="11" t="s">
        <v>6364</v>
      </c>
      <c r="Q230" s="11" t="s">
        <v>6291</v>
      </c>
      <c r="R230" s="11" t="s">
        <v>2773</v>
      </c>
      <c r="S230" s="11" t="s">
        <v>6365</v>
      </c>
      <c r="T230" s="11" t="s">
        <v>6366</v>
      </c>
      <c r="U230" s="83" t="s">
        <v>6368</v>
      </c>
      <c r="V230" s="67">
        <v>0.22</v>
      </c>
    </row>
    <row r="231" spans="1:22" ht="30" x14ac:dyDescent="0.25">
      <c r="A231" s="11" t="s">
        <v>6290</v>
      </c>
      <c r="B231" s="11" t="s">
        <v>2770</v>
      </c>
      <c r="C231" s="12" t="s">
        <v>2768</v>
      </c>
      <c r="D231" s="42">
        <v>31.62</v>
      </c>
      <c r="E231" s="12">
        <v>40</v>
      </c>
      <c r="F231" s="12">
        <v>1</v>
      </c>
      <c r="G231" s="12">
        <v>2</v>
      </c>
      <c r="H231" s="12">
        <v>1</v>
      </c>
      <c r="I231" s="12">
        <v>16</v>
      </c>
      <c r="J231" s="43">
        <f>D231*E231</f>
        <v>1264.8</v>
      </c>
      <c r="K231" s="43">
        <f>D231*F231</f>
        <v>31.62</v>
      </c>
      <c r="L231" s="43">
        <f>D231*G231</f>
        <v>63.24</v>
      </c>
      <c r="M231" s="43">
        <f>D231*H231</f>
        <v>31.62</v>
      </c>
      <c r="N231" s="43">
        <f t="shared" si="26"/>
        <v>505.92</v>
      </c>
      <c r="O231" s="43">
        <f t="shared" si="27"/>
        <v>1897.1999999999998</v>
      </c>
      <c r="P231" s="11" t="s">
        <v>6293</v>
      </c>
      <c r="Q231" s="11" t="s">
        <v>6292</v>
      </c>
      <c r="R231" s="11" t="s">
        <v>2773</v>
      </c>
      <c r="S231" s="11" t="s">
        <v>1655</v>
      </c>
      <c r="T231" s="11" t="s">
        <v>6367</v>
      </c>
      <c r="U231" s="83" t="s">
        <v>6369</v>
      </c>
      <c r="V231" s="67">
        <v>0.22</v>
      </c>
    </row>
    <row r="232" spans="1:22" ht="30" x14ac:dyDescent="0.25">
      <c r="A232" s="45" t="s">
        <v>6294</v>
      </c>
      <c r="B232" s="11" t="s">
        <v>2770</v>
      </c>
      <c r="C232" s="12" t="s">
        <v>2768</v>
      </c>
      <c r="D232" s="42">
        <v>79.22</v>
      </c>
      <c r="E232" s="12"/>
      <c r="F232" s="12"/>
      <c r="G232" s="12"/>
      <c r="H232" s="12"/>
      <c r="I232" s="12">
        <v>2</v>
      </c>
      <c r="J232" s="43"/>
      <c r="K232" s="43"/>
      <c r="L232" s="43"/>
      <c r="M232" s="43"/>
      <c r="N232" s="43">
        <f t="shared" si="26"/>
        <v>158.44</v>
      </c>
      <c r="O232" s="43">
        <f t="shared" si="27"/>
        <v>158.44</v>
      </c>
      <c r="P232" s="11" t="s">
        <v>6294</v>
      </c>
      <c r="Q232" s="11" t="s">
        <v>6295</v>
      </c>
      <c r="R232" s="11" t="s">
        <v>2773</v>
      </c>
      <c r="S232" s="11" t="s">
        <v>1655</v>
      </c>
      <c r="T232" s="11" t="s">
        <v>6370</v>
      </c>
      <c r="U232" s="83" t="s">
        <v>6371</v>
      </c>
      <c r="V232" s="67">
        <v>0.22</v>
      </c>
    </row>
    <row r="233" spans="1:22" ht="30" x14ac:dyDescent="0.25">
      <c r="A233" s="11" t="s">
        <v>6296</v>
      </c>
      <c r="B233" s="11" t="s">
        <v>2770</v>
      </c>
      <c r="C233" s="12" t="s">
        <v>2768</v>
      </c>
      <c r="D233" s="42">
        <v>105.7</v>
      </c>
      <c r="E233" s="12">
        <v>40</v>
      </c>
      <c r="F233" s="12">
        <v>1</v>
      </c>
      <c r="G233" s="12">
        <v>2</v>
      </c>
      <c r="H233" s="12">
        <v>1</v>
      </c>
      <c r="I233" s="12"/>
      <c r="J233" s="43">
        <f>D233*E233</f>
        <v>4228</v>
      </c>
      <c r="K233" s="43">
        <f>D233*F233</f>
        <v>105.7</v>
      </c>
      <c r="L233" s="43">
        <f>D233*G233</f>
        <v>211.4</v>
      </c>
      <c r="M233" s="43">
        <f>D233*H233</f>
        <v>105.7</v>
      </c>
      <c r="N233" s="43">
        <f t="shared" si="26"/>
        <v>0</v>
      </c>
      <c r="O233" s="43">
        <f t="shared" si="27"/>
        <v>4650.7999999999993</v>
      </c>
      <c r="P233" s="11" t="s">
        <v>6372</v>
      </c>
      <c r="Q233" s="11" t="s">
        <v>6297</v>
      </c>
      <c r="R233" s="11" t="s">
        <v>2773</v>
      </c>
      <c r="S233" s="11" t="s">
        <v>1655</v>
      </c>
      <c r="T233" s="11" t="s">
        <v>6373</v>
      </c>
      <c r="U233" s="83" t="s">
        <v>6374</v>
      </c>
      <c r="V233" s="67">
        <v>0.22</v>
      </c>
    </row>
    <row r="234" spans="1:22" ht="30" x14ac:dyDescent="0.25">
      <c r="A234" s="11" t="s">
        <v>6298</v>
      </c>
      <c r="B234" s="11" t="s">
        <v>2770</v>
      </c>
      <c r="C234" s="12" t="s">
        <v>2768</v>
      </c>
      <c r="D234" s="42">
        <v>61.8</v>
      </c>
      <c r="E234" s="12">
        <v>40</v>
      </c>
      <c r="F234" s="12">
        <v>1</v>
      </c>
      <c r="G234" s="12">
        <v>2</v>
      </c>
      <c r="H234" s="12">
        <v>1</v>
      </c>
      <c r="I234" s="12"/>
      <c r="J234" s="43">
        <f>D234*E234</f>
        <v>2472</v>
      </c>
      <c r="K234" s="43">
        <f>D234*F234</f>
        <v>61.8</v>
      </c>
      <c r="L234" s="43">
        <f>D234*G234</f>
        <v>123.6</v>
      </c>
      <c r="M234" s="43">
        <f>D234*H234</f>
        <v>61.8</v>
      </c>
      <c r="N234" s="43">
        <f t="shared" si="26"/>
        <v>0</v>
      </c>
      <c r="O234" s="43">
        <f t="shared" si="27"/>
        <v>2719.2000000000003</v>
      </c>
      <c r="P234" s="11" t="s">
        <v>6375</v>
      </c>
      <c r="Q234" s="11" t="s">
        <v>6376</v>
      </c>
      <c r="R234" s="11" t="s">
        <v>2773</v>
      </c>
      <c r="S234" s="11" t="s">
        <v>1655</v>
      </c>
      <c r="T234" s="11" t="s">
        <v>6377</v>
      </c>
      <c r="U234" s="83" t="s">
        <v>6378</v>
      </c>
      <c r="V234" s="67">
        <v>0.22</v>
      </c>
    </row>
    <row r="235" spans="1:22" ht="30" x14ac:dyDescent="0.25">
      <c r="A235" s="11" t="s">
        <v>6299</v>
      </c>
      <c r="B235" s="11" t="s">
        <v>2770</v>
      </c>
      <c r="C235" s="12" t="s">
        <v>2768</v>
      </c>
      <c r="D235" s="42">
        <v>5.03</v>
      </c>
      <c r="E235" s="12">
        <v>40</v>
      </c>
      <c r="F235" s="12">
        <v>1</v>
      </c>
      <c r="G235" s="12">
        <v>2</v>
      </c>
      <c r="H235" s="12">
        <v>1</v>
      </c>
      <c r="I235" s="12"/>
      <c r="J235" s="43">
        <f>D235*E235</f>
        <v>201.20000000000002</v>
      </c>
      <c r="K235" s="43">
        <f>D235*F235</f>
        <v>5.03</v>
      </c>
      <c r="L235" s="43">
        <f>D235*G235</f>
        <v>10.06</v>
      </c>
      <c r="M235" s="43">
        <f>D235*H235</f>
        <v>5.03</v>
      </c>
      <c r="N235" s="43">
        <f t="shared" si="26"/>
        <v>0</v>
      </c>
      <c r="O235" s="43">
        <f t="shared" si="27"/>
        <v>221.32000000000002</v>
      </c>
      <c r="P235" s="11" t="s">
        <v>6379</v>
      </c>
      <c r="Q235" s="11" t="s">
        <v>6300</v>
      </c>
      <c r="R235" s="11" t="s">
        <v>2773</v>
      </c>
      <c r="S235" s="11" t="s">
        <v>3137</v>
      </c>
      <c r="T235" s="11" t="s">
        <v>6380</v>
      </c>
      <c r="U235" s="83" t="s">
        <v>6382</v>
      </c>
      <c r="V235" s="67">
        <v>0.22</v>
      </c>
    </row>
    <row r="236" spans="1:22" ht="30" x14ac:dyDescent="0.25">
      <c r="A236" s="11" t="s">
        <v>6301</v>
      </c>
      <c r="B236" s="11" t="s">
        <v>2770</v>
      </c>
      <c r="C236" s="12" t="s">
        <v>2768</v>
      </c>
      <c r="D236" s="42">
        <v>5.03</v>
      </c>
      <c r="E236" s="12">
        <v>40</v>
      </c>
      <c r="F236" s="12">
        <v>1</v>
      </c>
      <c r="G236" s="12">
        <v>2</v>
      </c>
      <c r="H236" s="12">
        <v>1</v>
      </c>
      <c r="I236" s="12">
        <v>15</v>
      </c>
      <c r="J236" s="43">
        <f>D236*E236</f>
        <v>201.20000000000002</v>
      </c>
      <c r="K236" s="43">
        <f>D236*F236</f>
        <v>5.03</v>
      </c>
      <c r="L236" s="43">
        <f>D236*G236</f>
        <v>10.06</v>
      </c>
      <c r="M236" s="43">
        <f>D236*H236</f>
        <v>5.03</v>
      </c>
      <c r="N236" s="43">
        <f t="shared" si="26"/>
        <v>75.45</v>
      </c>
      <c r="O236" s="43">
        <f t="shared" si="27"/>
        <v>296.77000000000004</v>
      </c>
      <c r="P236" s="11" t="s">
        <v>6303</v>
      </c>
      <c r="Q236" s="11" t="s">
        <v>6302</v>
      </c>
      <c r="R236" s="11" t="s">
        <v>2773</v>
      </c>
      <c r="S236" s="11" t="s">
        <v>3137</v>
      </c>
      <c r="T236" s="11" t="s">
        <v>6381</v>
      </c>
      <c r="U236" s="83" t="s">
        <v>6383</v>
      </c>
      <c r="V236" s="67">
        <v>0.22</v>
      </c>
    </row>
    <row r="237" spans="1:22" ht="30" x14ac:dyDescent="0.25">
      <c r="A237" s="45" t="s">
        <v>2571</v>
      </c>
      <c r="B237" s="11" t="s">
        <v>2770</v>
      </c>
      <c r="C237" s="12" t="s">
        <v>2768</v>
      </c>
      <c r="D237" s="42">
        <v>5.03</v>
      </c>
      <c r="E237" s="12"/>
      <c r="F237" s="12"/>
      <c r="G237" s="12"/>
      <c r="H237" s="12"/>
      <c r="I237" s="12">
        <v>15</v>
      </c>
      <c r="J237" s="43"/>
      <c r="K237" s="43"/>
      <c r="L237" s="43"/>
      <c r="M237" s="43"/>
      <c r="N237" s="43">
        <f t="shared" si="26"/>
        <v>75.45</v>
      </c>
      <c r="O237" s="43">
        <f t="shared" si="27"/>
        <v>75.45</v>
      </c>
      <c r="P237" s="11" t="s">
        <v>2571</v>
      </c>
      <c r="Q237" s="11" t="s">
        <v>2572</v>
      </c>
      <c r="R237" s="11" t="s">
        <v>2773</v>
      </c>
      <c r="S237" s="11" t="s">
        <v>3137</v>
      </c>
      <c r="T237" s="11" t="s">
        <v>3138</v>
      </c>
      <c r="U237" s="83" t="s">
        <v>6384</v>
      </c>
      <c r="V237" s="67">
        <v>0.22</v>
      </c>
    </row>
    <row r="238" spans="1:22" ht="30" x14ac:dyDescent="0.25">
      <c r="A238" s="45" t="s">
        <v>6305</v>
      </c>
      <c r="B238" s="11" t="s">
        <v>2770</v>
      </c>
      <c r="C238" s="12" t="s">
        <v>2768</v>
      </c>
      <c r="D238" s="42">
        <v>5.03</v>
      </c>
      <c r="E238" s="12"/>
      <c r="F238" s="12"/>
      <c r="G238" s="12"/>
      <c r="H238" s="12"/>
      <c r="I238" s="12">
        <v>6</v>
      </c>
      <c r="J238" s="43"/>
      <c r="K238" s="43"/>
      <c r="L238" s="43"/>
      <c r="M238" s="43"/>
      <c r="N238" s="43">
        <f t="shared" si="26"/>
        <v>30.18</v>
      </c>
      <c r="O238" s="43">
        <f t="shared" si="27"/>
        <v>30.18</v>
      </c>
      <c r="P238" s="11" t="s">
        <v>6305</v>
      </c>
      <c r="Q238" s="11" t="s">
        <v>6304</v>
      </c>
      <c r="R238" s="11" t="s">
        <v>2773</v>
      </c>
      <c r="S238" s="11" t="s">
        <v>3137</v>
      </c>
      <c r="T238" s="11" t="s">
        <v>6385</v>
      </c>
      <c r="U238" s="83" t="s">
        <v>6389</v>
      </c>
      <c r="V238" s="67">
        <v>0.22</v>
      </c>
    </row>
    <row r="239" spans="1:22" ht="30" x14ac:dyDescent="0.25">
      <c r="A239" s="45" t="s">
        <v>6306</v>
      </c>
      <c r="B239" s="11" t="s">
        <v>2770</v>
      </c>
      <c r="C239" s="12" t="s">
        <v>2768</v>
      </c>
      <c r="D239" s="42">
        <v>5.03</v>
      </c>
      <c r="E239" s="12"/>
      <c r="F239" s="12"/>
      <c r="G239" s="12"/>
      <c r="H239" s="12"/>
      <c r="I239" s="12">
        <v>10</v>
      </c>
      <c r="J239" s="43"/>
      <c r="K239" s="43"/>
      <c r="L239" s="43"/>
      <c r="M239" s="43"/>
      <c r="N239" s="43">
        <f t="shared" si="26"/>
        <v>50.300000000000004</v>
      </c>
      <c r="O239" s="43">
        <f t="shared" si="27"/>
        <v>50.300000000000004</v>
      </c>
      <c r="P239" s="11" t="s">
        <v>6306</v>
      </c>
      <c r="Q239" s="11" t="s">
        <v>5999</v>
      </c>
      <c r="R239" s="11" t="s">
        <v>2773</v>
      </c>
      <c r="S239" s="11" t="s">
        <v>3137</v>
      </c>
      <c r="T239" s="11" t="s">
        <v>6386</v>
      </c>
      <c r="U239" s="83" t="s">
        <v>6390</v>
      </c>
      <c r="V239" s="67">
        <v>0.22</v>
      </c>
    </row>
    <row r="240" spans="1:22" ht="30" x14ac:dyDescent="0.25">
      <c r="A240" s="45" t="s">
        <v>6307</v>
      </c>
      <c r="B240" s="11" t="s">
        <v>2770</v>
      </c>
      <c r="C240" s="12" t="s">
        <v>2768</v>
      </c>
      <c r="D240" s="42">
        <v>8.41</v>
      </c>
      <c r="E240" s="12"/>
      <c r="F240" s="12"/>
      <c r="G240" s="12"/>
      <c r="H240" s="12"/>
      <c r="I240" s="12">
        <v>10</v>
      </c>
      <c r="J240" s="43"/>
      <c r="K240" s="43"/>
      <c r="L240" s="43"/>
      <c r="M240" s="43"/>
      <c r="N240" s="43">
        <f t="shared" si="26"/>
        <v>84.1</v>
      </c>
      <c r="O240" s="43">
        <f t="shared" si="27"/>
        <v>84.1</v>
      </c>
      <c r="P240" s="11" t="s">
        <v>6307</v>
      </c>
      <c r="Q240" s="11" t="s">
        <v>6004</v>
      </c>
      <c r="R240" s="11" t="s">
        <v>2773</v>
      </c>
      <c r="S240" s="11" t="s">
        <v>3137</v>
      </c>
      <c r="T240" s="11" t="s">
        <v>6387</v>
      </c>
      <c r="U240" s="83" t="s">
        <v>6391</v>
      </c>
      <c r="V240" s="67">
        <v>0.22</v>
      </c>
    </row>
    <row r="241" spans="1:22" ht="30" x14ac:dyDescent="0.25">
      <c r="A241" s="11" t="s">
        <v>6011</v>
      </c>
      <c r="B241" s="11" t="s">
        <v>2770</v>
      </c>
      <c r="C241" s="12" t="s">
        <v>2768</v>
      </c>
      <c r="D241" s="42">
        <v>8.41</v>
      </c>
      <c r="E241" s="12">
        <v>40</v>
      </c>
      <c r="F241" s="12">
        <v>1</v>
      </c>
      <c r="G241" s="12">
        <v>2</v>
      </c>
      <c r="H241" s="12">
        <v>1</v>
      </c>
      <c r="I241" s="12">
        <v>6</v>
      </c>
      <c r="J241" s="43">
        <f>D241*E241</f>
        <v>336.4</v>
      </c>
      <c r="K241" s="43">
        <f>D241*F241</f>
        <v>8.41</v>
      </c>
      <c r="L241" s="43">
        <f>D241*G241</f>
        <v>16.82</v>
      </c>
      <c r="M241" s="43">
        <f>D241*H241</f>
        <v>8.41</v>
      </c>
      <c r="N241" s="43">
        <f t="shared" si="26"/>
        <v>50.46</v>
      </c>
      <c r="O241" s="43">
        <f t="shared" si="27"/>
        <v>420.5</v>
      </c>
      <c r="P241" s="11" t="s">
        <v>6011</v>
      </c>
      <c r="Q241" s="11" t="s">
        <v>6008</v>
      </c>
      <c r="R241" s="11" t="s">
        <v>2773</v>
      </c>
      <c r="S241" s="11" t="s">
        <v>3137</v>
      </c>
      <c r="T241" s="11" t="s">
        <v>6388</v>
      </c>
      <c r="U241" s="83" t="s">
        <v>6392</v>
      </c>
      <c r="V241" s="67">
        <v>0.22</v>
      </c>
    </row>
    <row r="242" spans="1:22" ht="30" x14ac:dyDescent="0.25">
      <c r="A242" s="45" t="s">
        <v>6308</v>
      </c>
      <c r="B242" s="11" t="s">
        <v>2770</v>
      </c>
      <c r="C242" s="12" t="s">
        <v>2768</v>
      </c>
      <c r="D242" s="42">
        <v>8.41</v>
      </c>
      <c r="E242" s="12"/>
      <c r="F242" s="12"/>
      <c r="G242" s="12"/>
      <c r="H242" s="12"/>
      <c r="I242" s="12">
        <v>6</v>
      </c>
      <c r="J242" s="43"/>
      <c r="K242" s="43"/>
      <c r="L242" s="43"/>
      <c r="M242" s="43"/>
      <c r="N242" s="43">
        <f t="shared" si="26"/>
        <v>50.46</v>
      </c>
      <c r="O242" s="43">
        <f t="shared" si="27"/>
        <v>50.46</v>
      </c>
      <c r="P242" s="11" t="s">
        <v>6308</v>
      </c>
      <c r="Q242" s="11" t="s">
        <v>6016</v>
      </c>
      <c r="R242" s="11" t="s">
        <v>2773</v>
      </c>
      <c r="S242" s="11" t="s">
        <v>3137</v>
      </c>
      <c r="T242" s="11" t="s">
        <v>6393</v>
      </c>
      <c r="U242" s="83" t="s">
        <v>6395</v>
      </c>
      <c r="V242" s="67">
        <v>0.22</v>
      </c>
    </row>
    <row r="243" spans="1:22" ht="30" x14ac:dyDescent="0.25">
      <c r="A243" s="45" t="s">
        <v>6309</v>
      </c>
      <c r="B243" s="11" t="s">
        <v>2770</v>
      </c>
      <c r="C243" s="12" t="s">
        <v>2768</v>
      </c>
      <c r="D243" s="42">
        <v>8.41</v>
      </c>
      <c r="E243" s="12"/>
      <c r="F243" s="12"/>
      <c r="G243" s="12"/>
      <c r="H243" s="12"/>
      <c r="I243" s="12">
        <v>7</v>
      </c>
      <c r="J243" s="43"/>
      <c r="K243" s="43"/>
      <c r="L243" s="43"/>
      <c r="M243" s="43"/>
      <c r="N243" s="43">
        <f t="shared" si="26"/>
        <v>58.870000000000005</v>
      </c>
      <c r="O243" s="43">
        <f t="shared" si="27"/>
        <v>58.870000000000005</v>
      </c>
      <c r="P243" s="11" t="s">
        <v>6309</v>
      </c>
      <c r="Q243" s="11" t="s">
        <v>6019</v>
      </c>
      <c r="R243" s="11" t="s">
        <v>2773</v>
      </c>
      <c r="S243" s="11" t="s">
        <v>3137</v>
      </c>
      <c r="T243" s="11" t="s">
        <v>6394</v>
      </c>
      <c r="U243" s="83" t="s">
        <v>6396</v>
      </c>
      <c r="V243" s="67">
        <v>0.22</v>
      </c>
    </row>
    <row r="244" spans="1:22" ht="30" x14ac:dyDescent="0.25">
      <c r="A244" s="45" t="s">
        <v>6310</v>
      </c>
      <c r="B244" s="11" t="s">
        <v>2770</v>
      </c>
      <c r="C244" s="12" t="s">
        <v>2768</v>
      </c>
      <c r="D244" s="42">
        <v>13.24</v>
      </c>
      <c r="E244" s="12"/>
      <c r="F244" s="12"/>
      <c r="G244" s="12"/>
      <c r="H244" s="12"/>
      <c r="I244" s="12">
        <v>5</v>
      </c>
      <c r="J244" s="43"/>
      <c r="K244" s="43"/>
      <c r="L244" s="43"/>
      <c r="M244" s="43"/>
      <c r="N244" s="43">
        <f t="shared" si="26"/>
        <v>66.2</v>
      </c>
      <c r="O244" s="43">
        <f t="shared" si="27"/>
        <v>66.2</v>
      </c>
      <c r="P244" s="11" t="s">
        <v>6310</v>
      </c>
      <c r="Q244" s="11" t="s">
        <v>6031</v>
      </c>
      <c r="R244" s="11" t="s">
        <v>2773</v>
      </c>
      <c r="S244" s="11" t="s">
        <v>3137</v>
      </c>
      <c r="T244" s="11" t="s">
        <v>6397</v>
      </c>
      <c r="U244" s="83" t="s">
        <v>6399</v>
      </c>
      <c r="V244" s="67">
        <v>0.22</v>
      </c>
    </row>
    <row r="245" spans="1:22" ht="30" x14ac:dyDescent="0.25">
      <c r="A245" s="45" t="s">
        <v>6311</v>
      </c>
      <c r="B245" s="11" t="s">
        <v>2770</v>
      </c>
      <c r="C245" s="12" t="s">
        <v>2768</v>
      </c>
      <c r="D245" s="42">
        <v>13.24</v>
      </c>
      <c r="E245" s="12"/>
      <c r="F245" s="12"/>
      <c r="G245" s="12"/>
      <c r="H245" s="12"/>
      <c r="I245" s="12">
        <v>6</v>
      </c>
      <c r="J245" s="43"/>
      <c r="K245" s="43"/>
      <c r="L245" s="43"/>
      <c r="M245" s="43"/>
      <c r="N245" s="43">
        <f t="shared" si="26"/>
        <v>79.44</v>
      </c>
      <c r="O245" s="43">
        <f t="shared" si="27"/>
        <v>79.44</v>
      </c>
      <c r="P245" s="11" t="s">
        <v>6311</v>
      </c>
      <c r="Q245" s="11" t="s">
        <v>6035</v>
      </c>
      <c r="R245" s="11" t="s">
        <v>2773</v>
      </c>
      <c r="S245" s="11" t="s">
        <v>3137</v>
      </c>
      <c r="T245" s="11" t="s">
        <v>6398</v>
      </c>
      <c r="U245" s="83" t="s">
        <v>6400</v>
      </c>
      <c r="V245" s="67">
        <v>0.22</v>
      </c>
    </row>
    <row r="246" spans="1:22" ht="30" x14ac:dyDescent="0.25">
      <c r="A246" s="11" t="s">
        <v>6312</v>
      </c>
      <c r="B246" s="11" t="s">
        <v>2770</v>
      </c>
      <c r="C246" s="12" t="s">
        <v>2768</v>
      </c>
      <c r="D246" s="42">
        <v>13.24</v>
      </c>
      <c r="E246" s="12">
        <v>40</v>
      </c>
      <c r="F246" s="12">
        <v>1</v>
      </c>
      <c r="G246" s="12">
        <v>2</v>
      </c>
      <c r="H246" s="12">
        <v>1</v>
      </c>
      <c r="I246" s="12"/>
      <c r="J246" s="43">
        <f>D246*E246</f>
        <v>529.6</v>
      </c>
      <c r="K246" s="43">
        <f>D246*F246</f>
        <v>13.24</v>
      </c>
      <c r="L246" s="43">
        <f>D246*G246</f>
        <v>26.48</v>
      </c>
      <c r="M246" s="43">
        <f>D246*H246</f>
        <v>13.24</v>
      </c>
      <c r="N246" s="43">
        <f t="shared" si="26"/>
        <v>0</v>
      </c>
      <c r="O246" s="43">
        <f t="shared" si="27"/>
        <v>582.56000000000006</v>
      </c>
      <c r="P246" s="11" t="s">
        <v>6401</v>
      </c>
      <c r="Q246" s="11" t="s">
        <v>6313</v>
      </c>
      <c r="R246" s="11" t="s">
        <v>2773</v>
      </c>
      <c r="S246" s="11" t="s">
        <v>3137</v>
      </c>
      <c r="T246" s="11" t="s">
        <v>6402</v>
      </c>
      <c r="U246" s="83" t="s">
        <v>6403</v>
      </c>
      <c r="V246" s="67">
        <v>0.22</v>
      </c>
    </row>
    <row r="247" spans="1:22" ht="30" x14ac:dyDescent="0.25">
      <c r="A247" s="11" t="s">
        <v>6314</v>
      </c>
      <c r="B247" s="11" t="s">
        <v>2770</v>
      </c>
      <c r="C247" s="12" t="s">
        <v>2768</v>
      </c>
      <c r="D247" s="42">
        <v>17.559999999999999</v>
      </c>
      <c r="E247" s="12">
        <v>40</v>
      </c>
      <c r="F247" s="12">
        <v>1</v>
      </c>
      <c r="G247" s="12">
        <v>2</v>
      </c>
      <c r="H247" s="12">
        <v>1</v>
      </c>
      <c r="I247" s="12"/>
      <c r="J247" s="43">
        <f>D247*E247</f>
        <v>702.4</v>
      </c>
      <c r="K247" s="43">
        <f>D247*F247</f>
        <v>17.559999999999999</v>
      </c>
      <c r="L247" s="43">
        <f>D247*G247</f>
        <v>35.119999999999997</v>
      </c>
      <c r="M247" s="43">
        <f>D247*H247</f>
        <v>17.559999999999999</v>
      </c>
      <c r="N247" s="43">
        <f t="shared" si="26"/>
        <v>0</v>
      </c>
      <c r="O247" s="43">
        <f t="shared" si="27"/>
        <v>772.63999999999987</v>
      </c>
      <c r="P247" s="11" t="s">
        <v>6404</v>
      </c>
      <c r="Q247" s="11" t="s">
        <v>6315</v>
      </c>
      <c r="R247" s="11" t="s">
        <v>2773</v>
      </c>
      <c r="S247" s="11" t="s">
        <v>3137</v>
      </c>
      <c r="T247" s="11" t="s">
        <v>6405</v>
      </c>
      <c r="U247" s="83" t="s">
        <v>6406</v>
      </c>
      <c r="V247" s="67">
        <v>0.22</v>
      </c>
    </row>
    <row r="248" spans="1:22" ht="30" x14ac:dyDescent="0.25">
      <c r="A248" s="11" t="s">
        <v>6316</v>
      </c>
      <c r="B248" s="11" t="s">
        <v>2770</v>
      </c>
      <c r="C248" s="12" t="s">
        <v>2768</v>
      </c>
      <c r="D248" s="42">
        <v>5.92</v>
      </c>
      <c r="E248" s="12">
        <v>40</v>
      </c>
      <c r="F248" s="12">
        <v>1</v>
      </c>
      <c r="G248" s="12">
        <v>2</v>
      </c>
      <c r="H248" s="12">
        <v>1</v>
      </c>
      <c r="I248" s="12"/>
      <c r="J248" s="43">
        <f>D248*E248</f>
        <v>236.8</v>
      </c>
      <c r="K248" s="43">
        <f>D248*F248</f>
        <v>5.92</v>
      </c>
      <c r="L248" s="43">
        <f>D248*G248</f>
        <v>11.84</v>
      </c>
      <c r="M248" s="43">
        <f>D248*H248</f>
        <v>5.92</v>
      </c>
      <c r="N248" s="43">
        <f t="shared" si="26"/>
        <v>0</v>
      </c>
      <c r="O248" s="43">
        <f t="shared" si="27"/>
        <v>260.48</v>
      </c>
      <c r="P248" s="11" t="s">
        <v>6407</v>
      </c>
      <c r="Q248" s="11" t="s">
        <v>6317</v>
      </c>
      <c r="R248" s="11" t="s">
        <v>2773</v>
      </c>
      <c r="S248" s="11" t="s">
        <v>3137</v>
      </c>
      <c r="T248" s="11" t="s">
        <v>6408</v>
      </c>
      <c r="U248" s="83" t="s">
        <v>6413</v>
      </c>
      <c r="V248" s="67">
        <v>0.22</v>
      </c>
    </row>
    <row r="249" spans="1:22" ht="30" x14ac:dyDescent="0.25">
      <c r="A249" s="45" t="s">
        <v>6318</v>
      </c>
      <c r="B249" s="11" t="s">
        <v>2770</v>
      </c>
      <c r="C249" s="12" t="s">
        <v>2768</v>
      </c>
      <c r="D249" s="42">
        <v>5.92</v>
      </c>
      <c r="E249" s="12"/>
      <c r="F249" s="12"/>
      <c r="G249" s="12"/>
      <c r="H249" s="12"/>
      <c r="I249" s="12">
        <v>3</v>
      </c>
      <c r="J249" s="43"/>
      <c r="K249" s="43"/>
      <c r="L249" s="43"/>
      <c r="M249" s="43"/>
      <c r="N249" s="43">
        <f t="shared" si="26"/>
        <v>17.759999999999998</v>
      </c>
      <c r="O249" s="43">
        <f t="shared" si="27"/>
        <v>17.759999999999998</v>
      </c>
      <c r="P249" s="11" t="s">
        <v>6318</v>
      </c>
      <c r="Q249" s="11" t="s">
        <v>6068</v>
      </c>
      <c r="R249" s="11" t="s">
        <v>2773</v>
      </c>
      <c r="S249" s="11" t="s">
        <v>3137</v>
      </c>
      <c r="T249" s="11" t="s">
        <v>6409</v>
      </c>
      <c r="U249" s="83" t="s">
        <v>6414</v>
      </c>
      <c r="V249" s="67">
        <v>0.22</v>
      </c>
    </row>
    <row r="250" spans="1:22" ht="30" x14ac:dyDescent="0.25">
      <c r="A250" s="45" t="s">
        <v>6319</v>
      </c>
      <c r="B250" s="11" t="s">
        <v>2770</v>
      </c>
      <c r="C250" s="12" t="s">
        <v>2768</v>
      </c>
      <c r="D250" s="42">
        <v>5.92</v>
      </c>
      <c r="E250" s="12"/>
      <c r="F250" s="12"/>
      <c r="G250" s="12"/>
      <c r="H250" s="12"/>
      <c r="I250" s="12">
        <v>7</v>
      </c>
      <c r="J250" s="43"/>
      <c r="K250" s="43"/>
      <c r="L250" s="43"/>
      <c r="M250" s="43"/>
      <c r="N250" s="43">
        <f t="shared" si="26"/>
        <v>41.44</v>
      </c>
      <c r="O250" s="43">
        <f t="shared" si="27"/>
        <v>41.44</v>
      </c>
      <c r="P250" s="11" t="s">
        <v>6319</v>
      </c>
      <c r="Q250" s="11" t="s">
        <v>6072</v>
      </c>
      <c r="R250" s="11" t="s">
        <v>2773</v>
      </c>
      <c r="S250" s="11" t="s">
        <v>3137</v>
      </c>
      <c r="T250" s="11" t="s">
        <v>6410</v>
      </c>
      <c r="U250" s="83" t="s">
        <v>6415</v>
      </c>
      <c r="V250" s="67">
        <v>0.22</v>
      </c>
    </row>
    <row r="251" spans="1:22" ht="30" x14ac:dyDescent="0.25">
      <c r="A251" s="45" t="s">
        <v>6320</v>
      </c>
      <c r="B251" s="11" t="s">
        <v>2770</v>
      </c>
      <c r="C251" s="12" t="s">
        <v>2768</v>
      </c>
      <c r="D251" s="42">
        <v>5.92</v>
      </c>
      <c r="E251" s="12"/>
      <c r="F251" s="12"/>
      <c r="G251" s="12"/>
      <c r="H251" s="12"/>
      <c r="I251" s="12">
        <v>8</v>
      </c>
      <c r="J251" s="43"/>
      <c r="K251" s="43"/>
      <c r="L251" s="43"/>
      <c r="M251" s="43"/>
      <c r="N251" s="43">
        <f t="shared" si="26"/>
        <v>47.36</v>
      </c>
      <c r="O251" s="43">
        <f t="shared" si="27"/>
        <v>47.36</v>
      </c>
      <c r="P251" s="11" t="s">
        <v>6320</v>
      </c>
      <c r="Q251" s="11" t="s">
        <v>6075</v>
      </c>
      <c r="R251" s="11" t="s">
        <v>2773</v>
      </c>
      <c r="S251" s="11" t="s">
        <v>3137</v>
      </c>
      <c r="T251" s="11" t="s">
        <v>6411</v>
      </c>
      <c r="U251" s="83" t="s">
        <v>6416</v>
      </c>
      <c r="V251" s="67">
        <v>0.22</v>
      </c>
    </row>
    <row r="252" spans="1:22" ht="30" x14ac:dyDescent="0.25">
      <c r="A252" s="45" t="s">
        <v>6321</v>
      </c>
      <c r="B252" s="11" t="s">
        <v>2770</v>
      </c>
      <c r="C252" s="12" t="s">
        <v>2768</v>
      </c>
      <c r="D252" s="42">
        <v>5.92</v>
      </c>
      <c r="E252" s="12"/>
      <c r="F252" s="12"/>
      <c r="G252" s="12"/>
      <c r="H252" s="12"/>
      <c r="I252" s="12">
        <v>4</v>
      </c>
      <c r="J252" s="43"/>
      <c r="K252" s="43"/>
      <c r="L252" s="43"/>
      <c r="M252" s="43"/>
      <c r="N252" s="43">
        <f t="shared" si="26"/>
        <v>23.68</v>
      </c>
      <c r="O252" s="43">
        <f t="shared" si="27"/>
        <v>23.68</v>
      </c>
      <c r="P252" s="11" t="s">
        <v>6321</v>
      </c>
      <c r="Q252" s="11" t="s">
        <v>6078</v>
      </c>
      <c r="R252" s="11" t="s">
        <v>2773</v>
      </c>
      <c r="S252" s="11" t="s">
        <v>3137</v>
      </c>
      <c r="T252" s="11" t="s">
        <v>6412</v>
      </c>
      <c r="U252" s="83" t="s">
        <v>6417</v>
      </c>
      <c r="V252" s="67">
        <v>0.22</v>
      </c>
    </row>
    <row r="253" spans="1:22" ht="30" x14ac:dyDescent="0.25">
      <c r="A253" s="11" t="s">
        <v>6322</v>
      </c>
      <c r="B253" s="11" t="s">
        <v>2770</v>
      </c>
      <c r="C253" s="12" t="s">
        <v>2768</v>
      </c>
      <c r="D253" s="42">
        <v>766.65</v>
      </c>
      <c r="E253" s="12">
        <v>40</v>
      </c>
      <c r="F253" s="12">
        <v>1</v>
      </c>
      <c r="G253" s="12">
        <v>2</v>
      </c>
      <c r="H253" s="12">
        <v>1</v>
      </c>
      <c r="I253" s="12"/>
      <c r="J253" s="43">
        <f>D253*E253</f>
        <v>30666</v>
      </c>
      <c r="K253" s="43">
        <f>D253*F253</f>
        <v>766.65</v>
      </c>
      <c r="L253" s="43">
        <f>D253*G253</f>
        <v>1533.3</v>
      </c>
      <c r="M253" s="43">
        <f>D253*H253</f>
        <v>766.65</v>
      </c>
      <c r="N253" s="43">
        <f t="shared" ref="N253:N265" si="28">D253*I253</f>
        <v>0</v>
      </c>
      <c r="O253" s="43">
        <f t="shared" ref="O253:O265" si="29">SUM(J253:N253)</f>
        <v>33732.600000000006</v>
      </c>
      <c r="P253" s="11" t="s">
        <v>6418</v>
      </c>
      <c r="Q253" s="11" t="s">
        <v>6419</v>
      </c>
      <c r="R253" s="11" t="s">
        <v>2773</v>
      </c>
      <c r="S253" s="11" t="s">
        <v>6420</v>
      </c>
      <c r="T253" s="11" t="s">
        <v>6421</v>
      </c>
      <c r="U253" s="83" t="s">
        <v>6422</v>
      </c>
      <c r="V253" s="67">
        <v>0.22</v>
      </c>
    </row>
    <row r="254" spans="1:22" ht="30" x14ac:dyDescent="0.25">
      <c r="A254" s="11" t="s">
        <v>6323</v>
      </c>
      <c r="B254" s="11" t="s">
        <v>2770</v>
      </c>
      <c r="C254" s="12" t="s">
        <v>2768</v>
      </c>
      <c r="D254" s="42">
        <v>16.899999999999999</v>
      </c>
      <c r="E254" s="12">
        <v>40</v>
      </c>
      <c r="F254" s="12">
        <v>1</v>
      </c>
      <c r="G254" s="12">
        <v>2</v>
      </c>
      <c r="H254" s="12">
        <v>1</v>
      </c>
      <c r="I254" s="12"/>
      <c r="J254" s="43">
        <f>D254*E254</f>
        <v>676</v>
      </c>
      <c r="K254" s="43">
        <f>D254*F254</f>
        <v>16.899999999999999</v>
      </c>
      <c r="L254" s="43">
        <f>D254*G254</f>
        <v>33.799999999999997</v>
      </c>
      <c r="M254" s="43">
        <f>D254*H254</f>
        <v>16.899999999999999</v>
      </c>
      <c r="N254" s="43">
        <f t="shared" si="28"/>
        <v>0</v>
      </c>
      <c r="O254" s="43">
        <f t="shared" si="29"/>
        <v>743.59999999999991</v>
      </c>
      <c r="P254" s="11" t="s">
        <v>1692</v>
      </c>
      <c r="Q254" s="11" t="s">
        <v>6423</v>
      </c>
      <c r="R254" s="11" t="s">
        <v>2773</v>
      </c>
      <c r="S254" s="11" t="s">
        <v>6424</v>
      </c>
      <c r="T254" s="11" t="s">
        <v>6425</v>
      </c>
      <c r="U254" s="83" t="s">
        <v>6426</v>
      </c>
      <c r="V254" s="67">
        <v>0.22</v>
      </c>
    </row>
    <row r="255" spans="1:22" ht="30" x14ac:dyDescent="0.25">
      <c r="A255" s="11" t="s">
        <v>6324</v>
      </c>
      <c r="B255" s="11" t="s">
        <v>2770</v>
      </c>
      <c r="C255" s="12" t="s">
        <v>2768</v>
      </c>
      <c r="D255" s="42">
        <v>40.380000000000003</v>
      </c>
      <c r="E255" s="12">
        <v>40</v>
      </c>
      <c r="F255" s="12">
        <v>1</v>
      </c>
      <c r="G255" s="12">
        <v>2</v>
      </c>
      <c r="H255" s="12">
        <v>1</v>
      </c>
      <c r="I255" s="12">
        <v>41</v>
      </c>
      <c r="J255" s="43">
        <f>D255*E255</f>
        <v>1615.2</v>
      </c>
      <c r="K255" s="43">
        <f>D255*F255</f>
        <v>40.380000000000003</v>
      </c>
      <c r="L255" s="43">
        <f>D255*G255</f>
        <v>80.760000000000005</v>
      </c>
      <c r="M255" s="43">
        <f>D255*H255</f>
        <v>40.380000000000003</v>
      </c>
      <c r="N255" s="43">
        <f t="shared" si="28"/>
        <v>1655.5800000000002</v>
      </c>
      <c r="O255" s="43">
        <f t="shared" si="29"/>
        <v>3432.3</v>
      </c>
      <c r="P255" s="11" t="s">
        <v>6326</v>
      </c>
      <c r="Q255" s="11" t="s">
        <v>6325</v>
      </c>
      <c r="R255" s="11" t="s">
        <v>2773</v>
      </c>
      <c r="S255" s="11" t="s">
        <v>6424</v>
      </c>
      <c r="T255" s="11" t="s">
        <v>6427</v>
      </c>
      <c r="U255" s="83" t="s">
        <v>6431</v>
      </c>
      <c r="V255" s="67">
        <v>0.22</v>
      </c>
    </row>
    <row r="256" spans="1:22" ht="30" x14ac:dyDescent="0.25">
      <c r="A256" s="45" t="s">
        <v>6326</v>
      </c>
      <c r="B256" s="11" t="s">
        <v>2770</v>
      </c>
      <c r="C256" s="12" t="s">
        <v>2768</v>
      </c>
      <c r="D256" s="42">
        <v>40.380000000000003</v>
      </c>
      <c r="E256" s="12"/>
      <c r="F256" s="12"/>
      <c r="G256" s="12"/>
      <c r="H256" s="12"/>
      <c r="I256" s="12">
        <v>41</v>
      </c>
      <c r="J256" s="43"/>
      <c r="K256" s="43"/>
      <c r="L256" s="43"/>
      <c r="M256" s="43"/>
      <c r="N256" s="43">
        <f t="shared" si="28"/>
        <v>1655.5800000000002</v>
      </c>
      <c r="O256" s="43">
        <f t="shared" si="29"/>
        <v>1655.5800000000002</v>
      </c>
      <c r="P256" s="11" t="s">
        <v>6326</v>
      </c>
      <c r="Q256" s="11" t="s">
        <v>6428</v>
      </c>
      <c r="R256" s="11" t="s">
        <v>2773</v>
      </c>
      <c r="S256" s="11" t="s">
        <v>6424</v>
      </c>
      <c r="T256" s="11" t="s">
        <v>6429</v>
      </c>
      <c r="U256" s="83" t="s">
        <v>6432</v>
      </c>
      <c r="V256" s="67">
        <v>0.22</v>
      </c>
    </row>
    <row r="257" spans="1:22" ht="30" x14ac:dyDescent="0.25">
      <c r="A257" s="11" t="s">
        <v>6327</v>
      </c>
      <c r="B257" s="11" t="s">
        <v>2770</v>
      </c>
      <c r="C257" s="12" t="s">
        <v>2768</v>
      </c>
      <c r="D257" s="42">
        <v>40.380000000000003</v>
      </c>
      <c r="E257" s="12">
        <v>40</v>
      </c>
      <c r="F257" s="12">
        <v>1</v>
      </c>
      <c r="G257" s="12">
        <v>2</v>
      </c>
      <c r="H257" s="12">
        <v>1</v>
      </c>
      <c r="I257" s="12"/>
      <c r="J257" s="43">
        <f t="shared" ref="J257:J263" si="30">D257*E257</f>
        <v>1615.2</v>
      </c>
      <c r="K257" s="43">
        <f t="shared" ref="K257:K263" si="31">D257*F257</f>
        <v>40.380000000000003</v>
      </c>
      <c r="L257" s="43">
        <f t="shared" ref="L257:L263" si="32">D257*G257</f>
        <v>80.760000000000005</v>
      </c>
      <c r="M257" s="43">
        <f t="shared" ref="M257:M263" si="33">D257*H257</f>
        <v>40.380000000000003</v>
      </c>
      <c r="N257" s="43">
        <f t="shared" si="28"/>
        <v>0</v>
      </c>
      <c r="O257" s="43">
        <f t="shared" si="29"/>
        <v>1776.7200000000003</v>
      </c>
      <c r="P257" s="11" t="s">
        <v>6326</v>
      </c>
      <c r="Q257" s="11" t="s">
        <v>6328</v>
      </c>
      <c r="R257" s="11" t="s">
        <v>2773</v>
      </c>
      <c r="S257" s="11" t="s">
        <v>6424</v>
      </c>
      <c r="T257" s="11" t="s">
        <v>6430</v>
      </c>
      <c r="U257" s="83" t="s">
        <v>6433</v>
      </c>
      <c r="V257" s="67">
        <v>0.22</v>
      </c>
    </row>
    <row r="258" spans="1:22" ht="30" x14ac:dyDescent="0.25">
      <c r="A258" s="11" t="s">
        <v>6329</v>
      </c>
      <c r="B258" s="11" t="s">
        <v>2770</v>
      </c>
      <c r="C258" s="12" t="s">
        <v>2768</v>
      </c>
      <c r="D258" s="42">
        <v>39.130000000000003</v>
      </c>
      <c r="E258" s="12">
        <v>40</v>
      </c>
      <c r="F258" s="12">
        <v>1</v>
      </c>
      <c r="G258" s="12">
        <v>2</v>
      </c>
      <c r="H258" s="12">
        <v>1</v>
      </c>
      <c r="I258" s="12"/>
      <c r="J258" s="43">
        <f t="shared" si="30"/>
        <v>1565.2</v>
      </c>
      <c r="K258" s="43">
        <f t="shared" si="31"/>
        <v>39.130000000000003</v>
      </c>
      <c r="L258" s="43">
        <f t="shared" si="32"/>
        <v>78.260000000000005</v>
      </c>
      <c r="M258" s="43">
        <f t="shared" si="33"/>
        <v>39.130000000000003</v>
      </c>
      <c r="N258" s="43">
        <f t="shared" si="28"/>
        <v>0</v>
      </c>
      <c r="O258" s="43">
        <f t="shared" si="29"/>
        <v>1721.7200000000003</v>
      </c>
      <c r="P258" s="11" t="s">
        <v>6434</v>
      </c>
      <c r="Q258" s="11" t="s">
        <v>6330</v>
      </c>
      <c r="R258" s="11" t="s">
        <v>2773</v>
      </c>
      <c r="S258" s="11" t="s">
        <v>6435</v>
      </c>
      <c r="T258" s="11" t="s">
        <v>6436</v>
      </c>
      <c r="U258" s="83" t="s">
        <v>6449</v>
      </c>
      <c r="V258" s="67">
        <v>0.22</v>
      </c>
    </row>
    <row r="259" spans="1:22" ht="30" x14ac:dyDescent="0.25">
      <c r="A259" s="11" t="s">
        <v>6331</v>
      </c>
      <c r="B259" s="11" t="s">
        <v>2770</v>
      </c>
      <c r="C259" s="12" t="s">
        <v>2768</v>
      </c>
      <c r="D259" s="42">
        <v>39.130000000000003</v>
      </c>
      <c r="E259" s="12">
        <v>40</v>
      </c>
      <c r="F259" s="12">
        <v>1</v>
      </c>
      <c r="G259" s="12">
        <v>2</v>
      </c>
      <c r="H259" s="12">
        <v>1</v>
      </c>
      <c r="I259" s="12"/>
      <c r="J259" s="43">
        <f t="shared" si="30"/>
        <v>1565.2</v>
      </c>
      <c r="K259" s="43">
        <f t="shared" si="31"/>
        <v>39.130000000000003</v>
      </c>
      <c r="L259" s="43">
        <f t="shared" si="32"/>
        <v>78.260000000000005</v>
      </c>
      <c r="M259" s="43">
        <f t="shared" si="33"/>
        <v>39.130000000000003</v>
      </c>
      <c r="N259" s="43">
        <f t="shared" si="28"/>
        <v>0</v>
      </c>
      <c r="O259" s="43">
        <f t="shared" si="29"/>
        <v>1721.7200000000003</v>
      </c>
      <c r="P259" s="11" t="s">
        <v>6437</v>
      </c>
      <c r="Q259" s="11" t="s">
        <v>6332</v>
      </c>
      <c r="R259" s="11" t="s">
        <v>2773</v>
      </c>
      <c r="S259" s="11" t="s">
        <v>6438</v>
      </c>
      <c r="T259" s="11" t="s">
        <v>6439</v>
      </c>
      <c r="U259" s="83" t="s">
        <v>6450</v>
      </c>
      <c r="V259" s="67">
        <v>0.22</v>
      </c>
    </row>
    <row r="260" spans="1:22" ht="30" x14ac:dyDescent="0.25">
      <c r="A260" s="11" t="s">
        <v>6333</v>
      </c>
      <c r="B260" s="11" t="s">
        <v>2770</v>
      </c>
      <c r="C260" s="12" t="s">
        <v>2768</v>
      </c>
      <c r="D260" s="42">
        <v>39.130000000000003</v>
      </c>
      <c r="E260" s="12">
        <v>40</v>
      </c>
      <c r="F260" s="12">
        <v>1</v>
      </c>
      <c r="G260" s="12">
        <v>2</v>
      </c>
      <c r="H260" s="12">
        <v>1</v>
      </c>
      <c r="I260" s="12"/>
      <c r="J260" s="43">
        <f t="shared" si="30"/>
        <v>1565.2</v>
      </c>
      <c r="K260" s="43">
        <f t="shared" si="31"/>
        <v>39.130000000000003</v>
      </c>
      <c r="L260" s="43">
        <f t="shared" si="32"/>
        <v>78.260000000000005</v>
      </c>
      <c r="M260" s="43">
        <f t="shared" si="33"/>
        <v>39.130000000000003</v>
      </c>
      <c r="N260" s="43">
        <f t="shared" si="28"/>
        <v>0</v>
      </c>
      <c r="O260" s="43">
        <f t="shared" si="29"/>
        <v>1721.7200000000003</v>
      </c>
      <c r="P260" s="11" t="s">
        <v>6440</v>
      </c>
      <c r="Q260" s="11" t="s">
        <v>6334</v>
      </c>
      <c r="R260" s="11" t="s">
        <v>2773</v>
      </c>
      <c r="S260" s="11" t="s">
        <v>6441</v>
      </c>
      <c r="T260" s="11" t="s">
        <v>6442</v>
      </c>
      <c r="U260" s="83" t="s">
        <v>6451</v>
      </c>
      <c r="V260" s="67">
        <v>0.22</v>
      </c>
    </row>
    <row r="261" spans="1:22" ht="30" x14ac:dyDescent="0.25">
      <c r="A261" s="11" t="s">
        <v>6335</v>
      </c>
      <c r="B261" s="11" t="s">
        <v>2770</v>
      </c>
      <c r="C261" s="12" t="s">
        <v>2768</v>
      </c>
      <c r="D261" s="42">
        <v>39.130000000000003</v>
      </c>
      <c r="E261" s="12">
        <v>40</v>
      </c>
      <c r="F261" s="12">
        <v>1</v>
      </c>
      <c r="G261" s="12">
        <v>2</v>
      </c>
      <c r="H261" s="12">
        <v>1</v>
      </c>
      <c r="I261" s="12"/>
      <c r="J261" s="43">
        <f t="shared" si="30"/>
        <v>1565.2</v>
      </c>
      <c r="K261" s="43">
        <f t="shared" si="31"/>
        <v>39.130000000000003</v>
      </c>
      <c r="L261" s="43">
        <f t="shared" si="32"/>
        <v>78.260000000000005</v>
      </c>
      <c r="M261" s="43">
        <f t="shared" si="33"/>
        <v>39.130000000000003</v>
      </c>
      <c r="N261" s="43">
        <f t="shared" si="28"/>
        <v>0</v>
      </c>
      <c r="O261" s="43">
        <f t="shared" si="29"/>
        <v>1721.7200000000003</v>
      </c>
      <c r="P261" s="11" t="s">
        <v>6443</v>
      </c>
      <c r="Q261" s="11" t="s">
        <v>6336</v>
      </c>
      <c r="R261" s="11" t="s">
        <v>2773</v>
      </c>
      <c r="S261" s="11" t="s">
        <v>6444</v>
      </c>
      <c r="T261" s="11" t="s">
        <v>6445</v>
      </c>
      <c r="U261" s="83" t="s">
        <v>6452</v>
      </c>
      <c r="V261" s="67">
        <v>0.22</v>
      </c>
    </row>
    <row r="262" spans="1:22" ht="30" x14ac:dyDescent="0.25">
      <c r="A262" s="11" t="s">
        <v>6337</v>
      </c>
      <c r="B262" s="11" t="s">
        <v>2770</v>
      </c>
      <c r="C262" s="12" t="s">
        <v>2768</v>
      </c>
      <c r="D262" s="42">
        <v>39.130000000000003</v>
      </c>
      <c r="E262" s="12">
        <v>40</v>
      </c>
      <c r="F262" s="12">
        <v>1</v>
      </c>
      <c r="G262" s="12">
        <v>2</v>
      </c>
      <c r="H262" s="12">
        <v>1</v>
      </c>
      <c r="I262" s="12"/>
      <c r="J262" s="43">
        <f t="shared" si="30"/>
        <v>1565.2</v>
      </c>
      <c r="K262" s="43">
        <f t="shared" si="31"/>
        <v>39.130000000000003</v>
      </c>
      <c r="L262" s="43">
        <f t="shared" si="32"/>
        <v>78.260000000000005</v>
      </c>
      <c r="M262" s="43">
        <f t="shared" si="33"/>
        <v>39.130000000000003</v>
      </c>
      <c r="N262" s="43">
        <f t="shared" si="28"/>
        <v>0</v>
      </c>
      <c r="O262" s="43">
        <f t="shared" si="29"/>
        <v>1721.7200000000003</v>
      </c>
      <c r="P262" s="11" t="s">
        <v>6446</v>
      </c>
      <c r="Q262" s="11" t="s">
        <v>6338</v>
      </c>
      <c r="R262" s="11" t="s">
        <v>2773</v>
      </c>
      <c r="S262" s="11" t="s">
        <v>6447</v>
      </c>
      <c r="T262" s="11" t="s">
        <v>6448</v>
      </c>
      <c r="U262" s="83" t="s">
        <v>6453</v>
      </c>
      <c r="V262" s="67">
        <v>0.22</v>
      </c>
    </row>
    <row r="263" spans="1:22" ht="30" x14ac:dyDescent="0.25">
      <c r="A263" s="11" t="s">
        <v>6339</v>
      </c>
      <c r="B263" s="11" t="s">
        <v>2770</v>
      </c>
      <c r="C263" s="12" t="s">
        <v>2768</v>
      </c>
      <c r="D263" s="42">
        <v>28.93</v>
      </c>
      <c r="E263" s="12">
        <v>80</v>
      </c>
      <c r="F263" s="12">
        <v>1</v>
      </c>
      <c r="G263" s="12">
        <v>2</v>
      </c>
      <c r="H263" s="12">
        <v>1</v>
      </c>
      <c r="I263" s="12"/>
      <c r="J263" s="43">
        <f t="shared" si="30"/>
        <v>2314.4</v>
      </c>
      <c r="K263" s="43">
        <f t="shared" si="31"/>
        <v>28.93</v>
      </c>
      <c r="L263" s="43">
        <f t="shared" si="32"/>
        <v>57.86</v>
      </c>
      <c r="M263" s="43">
        <f t="shared" si="33"/>
        <v>28.93</v>
      </c>
      <c r="N263" s="43">
        <f t="shared" si="28"/>
        <v>0</v>
      </c>
      <c r="O263" s="43">
        <f t="shared" si="29"/>
        <v>2430.12</v>
      </c>
      <c r="P263" s="11" t="s">
        <v>6454</v>
      </c>
      <c r="Q263" s="11" t="s">
        <v>6340</v>
      </c>
      <c r="R263" s="11" t="s">
        <v>2773</v>
      </c>
      <c r="S263" s="11" t="s">
        <v>6455</v>
      </c>
      <c r="T263" s="11" t="s">
        <v>6456</v>
      </c>
      <c r="U263" s="83" t="s">
        <v>6457</v>
      </c>
      <c r="V263" s="67">
        <v>0.22</v>
      </c>
    </row>
    <row r="264" spans="1:22" ht="30" x14ac:dyDescent="0.25">
      <c r="A264" s="45" t="s">
        <v>6463</v>
      </c>
      <c r="B264" s="11" t="s">
        <v>2770</v>
      </c>
      <c r="C264" s="12" t="s">
        <v>2768</v>
      </c>
      <c r="D264" s="42">
        <v>0</v>
      </c>
      <c r="E264" s="12"/>
      <c r="F264" s="12"/>
      <c r="G264" s="12"/>
      <c r="H264" s="12"/>
      <c r="I264" s="12">
        <v>3</v>
      </c>
      <c r="J264" s="43"/>
      <c r="K264" s="43"/>
      <c r="L264" s="43"/>
      <c r="M264" s="43"/>
      <c r="N264" s="43">
        <f t="shared" si="28"/>
        <v>0</v>
      </c>
      <c r="O264" s="43">
        <f t="shared" si="29"/>
        <v>0</v>
      </c>
      <c r="P264" s="11" t="s">
        <v>6341</v>
      </c>
      <c r="Q264" s="11" t="s">
        <v>6461</v>
      </c>
      <c r="R264" s="11" t="s">
        <v>2773</v>
      </c>
      <c r="S264" s="11" t="s">
        <v>6458</v>
      </c>
      <c r="T264" s="11" t="s">
        <v>6459</v>
      </c>
      <c r="U264" s="83" t="s">
        <v>6465</v>
      </c>
      <c r="V264" s="67">
        <v>0.22</v>
      </c>
    </row>
    <row r="265" spans="1:22" ht="30" x14ac:dyDescent="0.25">
      <c r="A265" s="45" t="s">
        <v>6464</v>
      </c>
      <c r="B265" s="11" t="s">
        <v>2770</v>
      </c>
      <c r="C265" s="12" t="s">
        <v>2768</v>
      </c>
      <c r="D265" s="42">
        <v>0</v>
      </c>
      <c r="E265" s="12"/>
      <c r="F265" s="12"/>
      <c r="G265" s="12"/>
      <c r="H265" s="12"/>
      <c r="I265" s="12">
        <v>3</v>
      </c>
      <c r="J265" s="43"/>
      <c r="K265" s="43"/>
      <c r="L265" s="43"/>
      <c r="M265" s="43"/>
      <c r="N265" s="43">
        <f t="shared" si="28"/>
        <v>0</v>
      </c>
      <c r="O265" s="43">
        <f t="shared" si="29"/>
        <v>0</v>
      </c>
      <c r="P265" s="11" t="s">
        <v>6342</v>
      </c>
      <c r="Q265" s="11" t="s">
        <v>6462</v>
      </c>
      <c r="R265" s="11" t="s">
        <v>2773</v>
      </c>
      <c r="S265" s="11" t="s">
        <v>6458</v>
      </c>
      <c r="T265" s="11" t="s">
        <v>6460</v>
      </c>
      <c r="U265" s="83" t="s">
        <v>6466</v>
      </c>
      <c r="V265" s="67">
        <v>0.22</v>
      </c>
    </row>
    <row r="266" spans="1:22" x14ac:dyDescent="0.25">
      <c r="A266" s="65"/>
      <c r="B266" s="65"/>
      <c r="C266" s="65"/>
      <c r="D266" s="50"/>
      <c r="E266" s="51"/>
      <c r="F266" s="51"/>
      <c r="G266" s="51"/>
      <c r="H266" s="51"/>
      <c r="I266" s="51"/>
      <c r="J266" s="54">
        <f t="shared" ref="J266:N266" si="34">SUM(J2:J265)</f>
        <v>330786.58705929323</v>
      </c>
      <c r="K266" s="54">
        <f t="shared" si="34"/>
        <v>7552.8466436954559</v>
      </c>
      <c r="L266" s="54">
        <f t="shared" si="34"/>
        <v>14535.660500505666</v>
      </c>
      <c r="M266" s="54">
        <f t="shared" si="34"/>
        <v>7552.8466436954559</v>
      </c>
      <c r="N266" s="54">
        <f t="shared" si="34"/>
        <v>38723.572951208749</v>
      </c>
      <c r="O266" s="54">
        <f>SUM(O2:O265)</f>
        <v>399151.5137983982</v>
      </c>
      <c r="P266" s="81" t="s">
        <v>5756</v>
      </c>
      <c r="R266" s="50"/>
      <c r="S266" s="50"/>
      <c r="T266" s="50"/>
      <c r="U266" s="50"/>
    </row>
    <row r="267" spans="1:22" x14ac:dyDescent="0.25">
      <c r="O267" s="35">
        <v>318290.99</v>
      </c>
      <c r="P267" s="38" t="s">
        <v>3211</v>
      </c>
      <c r="Q267" s="4" t="s">
        <v>3214</v>
      </c>
      <c r="R267" s="40">
        <v>0.35</v>
      </c>
    </row>
    <row r="268" spans="1:22" x14ac:dyDescent="0.25">
      <c r="O268" s="35">
        <v>80860.52</v>
      </c>
      <c r="P268" s="38" t="s">
        <v>3212</v>
      </c>
      <c r="Q268" s="4" t="s">
        <v>3214</v>
      </c>
      <c r="R268" s="40">
        <v>0.4</v>
      </c>
    </row>
    <row r="269" spans="1:22" x14ac:dyDescent="0.25">
      <c r="O269" s="84"/>
      <c r="P269" s="38" t="s">
        <v>5690</v>
      </c>
      <c r="Q269" s="4" t="s">
        <v>3214</v>
      </c>
      <c r="R269" s="40">
        <v>0.25</v>
      </c>
    </row>
    <row r="270" spans="1:22" x14ac:dyDescent="0.25">
      <c r="P270" s="8" t="s">
        <v>6468</v>
      </c>
      <c r="Q270" s="4" t="s">
        <v>3214</v>
      </c>
      <c r="R270" s="40">
        <v>0.5</v>
      </c>
    </row>
  </sheetData>
  <autoFilter ref="A1:V268" xr:uid="{2320266E-EAFC-4BF4-BE05-FF09B8A67E6F}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15297-EBEE-4519-85FB-286C07396B88}">
  <dimension ref="A1:V223"/>
  <sheetViews>
    <sheetView workbookViewId="0">
      <pane ySplit="1" topLeftCell="A209" activePane="bottomLeft" state="frozen"/>
      <selection pane="bottomLeft" activeCell="U1" sqref="U1"/>
    </sheetView>
  </sheetViews>
  <sheetFormatPr defaultColWidth="18.28515625" defaultRowHeight="15" x14ac:dyDescent="0.25"/>
  <cols>
    <col min="1" max="1" width="65.7109375" style="8" bestFit="1" customWidth="1"/>
    <col min="2" max="2" width="18.28515625" style="8"/>
    <col min="3" max="3" width="13.5703125" style="8" customWidth="1"/>
    <col min="4" max="4" width="15.140625" style="8" bestFit="1" customWidth="1"/>
    <col min="5" max="5" width="16" style="10" customWidth="1"/>
    <col min="6" max="6" width="15.28515625" style="10" customWidth="1"/>
    <col min="7" max="7" width="14.7109375" style="10" customWidth="1"/>
    <col min="8" max="8" width="15.28515625" style="10" customWidth="1"/>
    <col min="9" max="9" width="10.42578125" style="10" customWidth="1"/>
    <col min="10" max="10" width="17.5703125" style="8" customWidth="1"/>
    <col min="11" max="11" width="17.42578125" style="8" customWidth="1"/>
    <col min="12" max="12" width="32.140625" style="8" customWidth="1"/>
    <col min="13" max="13" width="17.5703125" style="8" customWidth="1"/>
    <col min="14" max="14" width="17.42578125" style="8" customWidth="1"/>
    <col min="15" max="15" width="15.28515625" style="8" customWidth="1"/>
    <col min="16" max="16" width="41.85546875" style="8" bestFit="1" customWidth="1"/>
    <col min="17" max="17" width="16.28515625" style="8" customWidth="1"/>
    <col min="18" max="18" width="15.28515625" style="8" bestFit="1" customWidth="1"/>
    <col min="19" max="19" width="8.28515625" style="8" bestFit="1" customWidth="1"/>
    <col min="20" max="20" width="15.85546875" style="8" bestFit="1" customWidth="1"/>
    <col min="21" max="21" width="17.5703125" style="75" bestFit="1" customWidth="1"/>
    <col min="22" max="22" width="12.140625" style="10" bestFit="1" customWidth="1"/>
    <col min="23" max="16384" width="18.28515625" style="8"/>
  </cols>
  <sheetData>
    <row r="1" spans="1:22" ht="60" x14ac:dyDescent="0.25">
      <c r="A1" s="9" t="s">
        <v>0</v>
      </c>
      <c r="B1" s="9" t="s">
        <v>2769</v>
      </c>
      <c r="C1" s="9" t="s">
        <v>2767</v>
      </c>
      <c r="D1" s="9" t="s">
        <v>13</v>
      </c>
      <c r="E1" s="9" t="s">
        <v>3215</v>
      </c>
      <c r="F1" s="9" t="s">
        <v>5759</v>
      </c>
      <c r="G1" s="9" t="s">
        <v>5760</v>
      </c>
      <c r="H1" s="9" t="s">
        <v>5761</v>
      </c>
      <c r="I1" s="9" t="s">
        <v>6</v>
      </c>
      <c r="J1" s="9" t="s">
        <v>3203</v>
      </c>
      <c r="K1" s="9" t="s">
        <v>3205</v>
      </c>
      <c r="L1" s="9" t="s">
        <v>3206</v>
      </c>
      <c r="M1" s="9" t="s">
        <v>3207</v>
      </c>
      <c r="N1" s="9" t="s">
        <v>3208</v>
      </c>
      <c r="O1" s="9" t="s">
        <v>3209</v>
      </c>
      <c r="P1" s="9" t="s">
        <v>7</v>
      </c>
      <c r="Q1" s="9" t="s">
        <v>8</v>
      </c>
      <c r="R1" s="9" t="s">
        <v>9</v>
      </c>
      <c r="S1" s="9" t="s">
        <v>10</v>
      </c>
      <c r="T1" s="9" t="s">
        <v>11</v>
      </c>
      <c r="U1" s="9" t="s">
        <v>12</v>
      </c>
      <c r="V1" s="9" t="s">
        <v>14</v>
      </c>
    </row>
    <row r="2" spans="1:22" ht="22.5" x14ac:dyDescent="0.25">
      <c r="A2" s="11" t="s">
        <v>6469</v>
      </c>
      <c r="B2" s="11" t="s">
        <v>3194</v>
      </c>
      <c r="C2" s="12" t="s">
        <v>2768</v>
      </c>
      <c r="D2" s="116">
        <v>648.54961832061065</v>
      </c>
      <c r="E2" s="12">
        <v>20</v>
      </c>
      <c r="F2" s="12">
        <v>1</v>
      </c>
      <c r="G2" s="12">
        <v>1</v>
      </c>
      <c r="H2" s="12">
        <v>1</v>
      </c>
      <c r="I2" s="12"/>
      <c r="J2" s="43">
        <f t="shared" ref="J2:J65" si="0">D2*E2</f>
        <v>12970.992366412213</v>
      </c>
      <c r="K2" s="43">
        <f t="shared" ref="K2:K65" si="1">D2*F2</f>
        <v>648.54961832061065</v>
      </c>
      <c r="L2" s="43">
        <f t="shared" ref="L2:L65" si="2">D2*G2</f>
        <v>648.54961832061065</v>
      </c>
      <c r="M2" s="43">
        <f t="shared" ref="M2:M65" si="3">D2*H2</f>
        <v>648.54961832061065</v>
      </c>
      <c r="N2" s="43">
        <f t="shared" ref="N2:N65" si="4">D2*I2</f>
        <v>0</v>
      </c>
      <c r="O2" s="43">
        <f t="shared" ref="O2:O65" si="5">SUM(J2:N2)</f>
        <v>14916.641221374044</v>
      </c>
      <c r="P2" s="11" t="s">
        <v>6470</v>
      </c>
      <c r="Q2" s="11" t="s">
        <v>6471</v>
      </c>
      <c r="R2" s="11" t="s">
        <v>6472</v>
      </c>
      <c r="S2" s="11" t="s">
        <v>1122</v>
      </c>
      <c r="T2" s="2" t="s">
        <v>20</v>
      </c>
      <c r="U2" s="85"/>
      <c r="V2" s="67">
        <v>0.22</v>
      </c>
    </row>
    <row r="3" spans="1:22" ht="22.5" x14ac:dyDescent="0.25">
      <c r="A3" s="11" t="s">
        <v>6473</v>
      </c>
      <c r="B3" s="11" t="s">
        <v>3194</v>
      </c>
      <c r="C3" s="12" t="s">
        <v>2768</v>
      </c>
      <c r="D3" s="116">
        <v>648.54961832061065</v>
      </c>
      <c r="E3" s="12">
        <v>20</v>
      </c>
      <c r="F3" s="12">
        <v>1</v>
      </c>
      <c r="G3" s="12">
        <v>1</v>
      </c>
      <c r="H3" s="12">
        <v>1</v>
      </c>
      <c r="I3" s="12"/>
      <c r="J3" s="43">
        <f t="shared" si="0"/>
        <v>12970.992366412213</v>
      </c>
      <c r="K3" s="43">
        <f t="shared" si="1"/>
        <v>648.54961832061065</v>
      </c>
      <c r="L3" s="43">
        <f t="shared" si="2"/>
        <v>648.54961832061065</v>
      </c>
      <c r="M3" s="43">
        <f t="shared" si="3"/>
        <v>648.54961832061065</v>
      </c>
      <c r="N3" s="43">
        <f t="shared" si="4"/>
        <v>0</v>
      </c>
      <c r="O3" s="43">
        <f t="shared" si="5"/>
        <v>14916.641221374044</v>
      </c>
      <c r="P3" s="11" t="s">
        <v>6474</v>
      </c>
      <c r="Q3" s="11" t="s">
        <v>6475</v>
      </c>
      <c r="R3" s="11" t="s">
        <v>6472</v>
      </c>
      <c r="S3" s="11" t="s">
        <v>1122</v>
      </c>
      <c r="T3" s="2" t="s">
        <v>20</v>
      </c>
      <c r="U3" s="85"/>
      <c r="V3" s="67">
        <v>0.22</v>
      </c>
    </row>
    <row r="4" spans="1:22" ht="22.5" x14ac:dyDescent="0.25">
      <c r="A4" s="11" t="s">
        <v>6476</v>
      </c>
      <c r="B4" s="11" t="s">
        <v>3194</v>
      </c>
      <c r="C4" s="12" t="s">
        <v>2768</v>
      </c>
      <c r="D4" s="116">
        <v>648.54961832061065</v>
      </c>
      <c r="E4" s="12">
        <v>20</v>
      </c>
      <c r="F4" s="12">
        <v>1</v>
      </c>
      <c r="G4" s="12">
        <v>1</v>
      </c>
      <c r="H4" s="12">
        <v>1</v>
      </c>
      <c r="I4" s="12"/>
      <c r="J4" s="43">
        <f t="shared" si="0"/>
        <v>12970.992366412213</v>
      </c>
      <c r="K4" s="43">
        <f t="shared" si="1"/>
        <v>648.54961832061065</v>
      </c>
      <c r="L4" s="43">
        <f t="shared" si="2"/>
        <v>648.54961832061065</v>
      </c>
      <c r="M4" s="43">
        <f t="shared" si="3"/>
        <v>648.54961832061065</v>
      </c>
      <c r="N4" s="43">
        <f t="shared" si="4"/>
        <v>0</v>
      </c>
      <c r="O4" s="43">
        <f t="shared" si="5"/>
        <v>14916.641221374044</v>
      </c>
      <c r="P4" s="11" t="s">
        <v>6477</v>
      </c>
      <c r="Q4" s="11" t="s">
        <v>6478</v>
      </c>
      <c r="R4" s="11" t="s">
        <v>6472</v>
      </c>
      <c r="S4" s="11" t="s">
        <v>1122</v>
      </c>
      <c r="T4" s="2" t="s">
        <v>20</v>
      </c>
      <c r="U4" s="85"/>
      <c r="V4" s="67">
        <v>0.22</v>
      </c>
    </row>
    <row r="5" spans="1:22" ht="22.5" x14ac:dyDescent="0.25">
      <c r="A5" s="11" t="s">
        <v>6479</v>
      </c>
      <c r="B5" s="11" t="s">
        <v>3194</v>
      </c>
      <c r="C5" s="12" t="s">
        <v>2768</v>
      </c>
      <c r="D5" s="116">
        <v>648.54961832061065</v>
      </c>
      <c r="E5" s="12">
        <v>20</v>
      </c>
      <c r="F5" s="12">
        <v>1</v>
      </c>
      <c r="G5" s="12">
        <v>1</v>
      </c>
      <c r="H5" s="12">
        <v>1</v>
      </c>
      <c r="I5" s="12"/>
      <c r="J5" s="43">
        <f t="shared" si="0"/>
        <v>12970.992366412213</v>
      </c>
      <c r="K5" s="43">
        <f t="shared" si="1"/>
        <v>648.54961832061065</v>
      </c>
      <c r="L5" s="43">
        <f t="shared" si="2"/>
        <v>648.54961832061065</v>
      </c>
      <c r="M5" s="43">
        <f t="shared" si="3"/>
        <v>648.54961832061065</v>
      </c>
      <c r="N5" s="43">
        <f t="shared" si="4"/>
        <v>0</v>
      </c>
      <c r="O5" s="43">
        <f t="shared" si="5"/>
        <v>14916.641221374044</v>
      </c>
      <c r="P5" s="11" t="s">
        <v>6480</v>
      </c>
      <c r="Q5" s="11" t="s">
        <v>6481</v>
      </c>
      <c r="R5" s="11" t="s">
        <v>6472</v>
      </c>
      <c r="S5" s="11" t="s">
        <v>1122</v>
      </c>
      <c r="T5" s="2" t="s">
        <v>20</v>
      </c>
      <c r="U5" s="85"/>
      <c r="V5" s="67">
        <v>0.22</v>
      </c>
    </row>
    <row r="6" spans="1:22" ht="22.5" x14ac:dyDescent="0.25">
      <c r="A6" s="11" t="s">
        <v>6482</v>
      </c>
      <c r="B6" s="11" t="s">
        <v>3194</v>
      </c>
      <c r="C6" s="12" t="s">
        <v>2768</v>
      </c>
      <c r="D6" s="116">
        <v>648.54961832061065</v>
      </c>
      <c r="E6" s="12">
        <v>20</v>
      </c>
      <c r="F6" s="12">
        <v>1</v>
      </c>
      <c r="G6" s="12">
        <v>1</v>
      </c>
      <c r="H6" s="12">
        <v>1</v>
      </c>
      <c r="I6" s="12"/>
      <c r="J6" s="43">
        <f t="shared" si="0"/>
        <v>12970.992366412213</v>
      </c>
      <c r="K6" s="43">
        <f t="shared" si="1"/>
        <v>648.54961832061065</v>
      </c>
      <c r="L6" s="43">
        <f t="shared" si="2"/>
        <v>648.54961832061065</v>
      </c>
      <c r="M6" s="43">
        <f t="shared" si="3"/>
        <v>648.54961832061065</v>
      </c>
      <c r="N6" s="43">
        <f t="shared" si="4"/>
        <v>0</v>
      </c>
      <c r="O6" s="43">
        <f t="shared" si="5"/>
        <v>14916.641221374044</v>
      </c>
      <c r="P6" s="11" t="s">
        <v>6483</v>
      </c>
      <c r="Q6" s="11" t="s">
        <v>6484</v>
      </c>
      <c r="R6" s="11" t="s">
        <v>6472</v>
      </c>
      <c r="S6" s="11" t="s">
        <v>1122</v>
      </c>
      <c r="T6" s="2" t="s">
        <v>20</v>
      </c>
      <c r="U6" s="85"/>
      <c r="V6" s="67">
        <v>0.22</v>
      </c>
    </row>
    <row r="7" spans="1:22" ht="22.5" x14ac:dyDescent="0.25">
      <c r="A7" s="11" t="s">
        <v>6485</v>
      </c>
      <c r="B7" s="11" t="s">
        <v>3194</v>
      </c>
      <c r="C7" s="12" t="s">
        <v>2768</v>
      </c>
      <c r="D7" s="116">
        <v>648.54961832061065</v>
      </c>
      <c r="E7" s="12">
        <v>20</v>
      </c>
      <c r="F7" s="12">
        <v>1</v>
      </c>
      <c r="G7" s="12">
        <v>1</v>
      </c>
      <c r="H7" s="12">
        <v>1</v>
      </c>
      <c r="I7" s="12"/>
      <c r="J7" s="43">
        <f t="shared" si="0"/>
        <v>12970.992366412213</v>
      </c>
      <c r="K7" s="43">
        <f t="shared" si="1"/>
        <v>648.54961832061065</v>
      </c>
      <c r="L7" s="43">
        <f t="shared" si="2"/>
        <v>648.54961832061065</v>
      </c>
      <c r="M7" s="43">
        <f t="shared" si="3"/>
        <v>648.54961832061065</v>
      </c>
      <c r="N7" s="43">
        <f t="shared" si="4"/>
        <v>0</v>
      </c>
      <c r="O7" s="43">
        <f t="shared" si="5"/>
        <v>14916.641221374044</v>
      </c>
      <c r="P7" s="11" t="s">
        <v>6486</v>
      </c>
      <c r="Q7" s="11" t="s">
        <v>6487</v>
      </c>
      <c r="R7" s="11" t="s">
        <v>6472</v>
      </c>
      <c r="S7" s="11" t="s">
        <v>1122</v>
      </c>
      <c r="T7" s="2" t="s">
        <v>20</v>
      </c>
      <c r="U7" s="85"/>
      <c r="V7" s="67">
        <v>0.22</v>
      </c>
    </row>
    <row r="8" spans="1:22" ht="22.5" x14ac:dyDescent="0.25">
      <c r="A8" s="11" t="s">
        <v>6488</v>
      </c>
      <c r="B8" s="11" t="s">
        <v>3194</v>
      </c>
      <c r="C8" s="12" t="s">
        <v>2768</v>
      </c>
      <c r="D8" s="116">
        <v>648.54961832061065</v>
      </c>
      <c r="E8" s="12">
        <v>20</v>
      </c>
      <c r="F8" s="12">
        <v>1</v>
      </c>
      <c r="G8" s="12">
        <v>1</v>
      </c>
      <c r="H8" s="12">
        <v>1</v>
      </c>
      <c r="I8" s="12"/>
      <c r="J8" s="43">
        <f t="shared" si="0"/>
        <v>12970.992366412213</v>
      </c>
      <c r="K8" s="43">
        <f t="shared" si="1"/>
        <v>648.54961832061065</v>
      </c>
      <c r="L8" s="43">
        <f t="shared" si="2"/>
        <v>648.54961832061065</v>
      </c>
      <c r="M8" s="43">
        <f t="shared" si="3"/>
        <v>648.54961832061065</v>
      </c>
      <c r="N8" s="43">
        <f t="shared" si="4"/>
        <v>0</v>
      </c>
      <c r="O8" s="43">
        <f t="shared" si="5"/>
        <v>14916.641221374044</v>
      </c>
      <c r="P8" s="11" t="s">
        <v>6489</v>
      </c>
      <c r="Q8" s="11" t="s">
        <v>6490</v>
      </c>
      <c r="R8" s="11" t="s">
        <v>6472</v>
      </c>
      <c r="S8" s="11" t="s">
        <v>1122</v>
      </c>
      <c r="T8" s="2" t="s">
        <v>20</v>
      </c>
      <c r="U8" s="85"/>
      <c r="V8" s="67">
        <v>0.22</v>
      </c>
    </row>
    <row r="9" spans="1:22" ht="22.5" x14ac:dyDescent="0.25">
      <c r="A9" s="11" t="s">
        <v>6491</v>
      </c>
      <c r="B9" s="11" t="s">
        <v>3194</v>
      </c>
      <c r="C9" s="12" t="s">
        <v>2768</v>
      </c>
      <c r="D9" s="116">
        <v>648.54961832061065</v>
      </c>
      <c r="E9" s="12">
        <v>20</v>
      </c>
      <c r="F9" s="12">
        <v>1</v>
      </c>
      <c r="G9" s="12">
        <v>1</v>
      </c>
      <c r="H9" s="12">
        <v>1</v>
      </c>
      <c r="I9" s="12"/>
      <c r="J9" s="43">
        <f t="shared" si="0"/>
        <v>12970.992366412213</v>
      </c>
      <c r="K9" s="43">
        <f t="shared" si="1"/>
        <v>648.54961832061065</v>
      </c>
      <c r="L9" s="43">
        <f t="shared" si="2"/>
        <v>648.54961832061065</v>
      </c>
      <c r="M9" s="43">
        <f t="shared" si="3"/>
        <v>648.54961832061065</v>
      </c>
      <c r="N9" s="43">
        <f t="shared" si="4"/>
        <v>0</v>
      </c>
      <c r="O9" s="43">
        <f t="shared" si="5"/>
        <v>14916.641221374044</v>
      </c>
      <c r="P9" s="11" t="s">
        <v>6492</v>
      </c>
      <c r="Q9" s="11" t="s">
        <v>6493</v>
      </c>
      <c r="R9" s="11" t="s">
        <v>6472</v>
      </c>
      <c r="S9" s="11" t="s">
        <v>1122</v>
      </c>
      <c r="T9" s="2" t="s">
        <v>20</v>
      </c>
      <c r="U9" s="85"/>
      <c r="V9" s="67">
        <v>0.22</v>
      </c>
    </row>
    <row r="10" spans="1:22" ht="22.5" x14ac:dyDescent="0.25">
      <c r="A10" s="11" t="s">
        <v>6494</v>
      </c>
      <c r="B10" s="11" t="s">
        <v>3194</v>
      </c>
      <c r="C10" s="12" t="s">
        <v>2768</v>
      </c>
      <c r="D10" s="116">
        <v>1514.6564885496182</v>
      </c>
      <c r="E10" s="12">
        <v>20</v>
      </c>
      <c r="F10" s="12">
        <v>1</v>
      </c>
      <c r="G10" s="12">
        <v>1</v>
      </c>
      <c r="H10" s="12">
        <v>1</v>
      </c>
      <c r="I10" s="12"/>
      <c r="J10" s="43">
        <f t="shared" si="0"/>
        <v>30293.129770992364</v>
      </c>
      <c r="K10" s="43">
        <f t="shared" si="1"/>
        <v>1514.6564885496182</v>
      </c>
      <c r="L10" s="43">
        <f t="shared" si="2"/>
        <v>1514.6564885496182</v>
      </c>
      <c r="M10" s="43">
        <f t="shared" si="3"/>
        <v>1514.6564885496182</v>
      </c>
      <c r="N10" s="43">
        <f t="shared" si="4"/>
        <v>0</v>
      </c>
      <c r="O10" s="43">
        <f t="shared" si="5"/>
        <v>34837.099236641217</v>
      </c>
      <c r="P10" s="11" t="s">
        <v>6495</v>
      </c>
      <c r="Q10" s="11" t="s">
        <v>6496</v>
      </c>
      <c r="R10" s="11" t="s">
        <v>6472</v>
      </c>
      <c r="S10" s="11" t="s">
        <v>1122</v>
      </c>
      <c r="T10" s="2" t="s">
        <v>20</v>
      </c>
      <c r="U10" s="85"/>
      <c r="V10" s="67">
        <v>0.22</v>
      </c>
    </row>
    <row r="11" spans="1:22" ht="22.5" x14ac:dyDescent="0.25">
      <c r="A11" s="11" t="s">
        <v>6497</v>
      </c>
      <c r="B11" s="11" t="s">
        <v>3194</v>
      </c>
      <c r="C11" s="12" t="s">
        <v>2768</v>
      </c>
      <c r="D11" s="116">
        <v>765.3435114503817</v>
      </c>
      <c r="E11" s="12">
        <v>20</v>
      </c>
      <c r="F11" s="12">
        <v>1</v>
      </c>
      <c r="G11" s="12">
        <v>1</v>
      </c>
      <c r="H11" s="12">
        <v>1</v>
      </c>
      <c r="I11" s="12"/>
      <c r="J11" s="43">
        <f t="shared" si="0"/>
        <v>15306.870229007634</v>
      </c>
      <c r="K11" s="43">
        <f t="shared" si="1"/>
        <v>765.3435114503817</v>
      </c>
      <c r="L11" s="43">
        <f t="shared" si="2"/>
        <v>765.3435114503817</v>
      </c>
      <c r="M11" s="43">
        <f t="shared" si="3"/>
        <v>765.3435114503817</v>
      </c>
      <c r="N11" s="43">
        <f t="shared" si="4"/>
        <v>0</v>
      </c>
      <c r="O11" s="43">
        <f t="shared" si="5"/>
        <v>17602.900763358779</v>
      </c>
      <c r="P11" s="11" t="s">
        <v>6498</v>
      </c>
      <c r="Q11" s="11" t="s">
        <v>6499</v>
      </c>
      <c r="R11" s="11" t="s">
        <v>6472</v>
      </c>
      <c r="S11" s="11" t="s">
        <v>1122</v>
      </c>
      <c r="T11" s="2" t="s">
        <v>20</v>
      </c>
      <c r="U11" s="85"/>
      <c r="V11" s="67">
        <v>0.22</v>
      </c>
    </row>
    <row r="12" spans="1:22" ht="22.5" x14ac:dyDescent="0.25">
      <c r="A12" s="11" t="s">
        <v>6500</v>
      </c>
      <c r="B12" s="11" t="s">
        <v>3194</v>
      </c>
      <c r="C12" s="12" t="s">
        <v>2768</v>
      </c>
      <c r="D12" s="116">
        <v>161.98473282442748</v>
      </c>
      <c r="E12" s="12">
        <v>40</v>
      </c>
      <c r="F12" s="12">
        <v>1</v>
      </c>
      <c r="G12" s="12">
        <v>1</v>
      </c>
      <c r="H12" s="12">
        <v>1</v>
      </c>
      <c r="I12" s="12"/>
      <c r="J12" s="43">
        <f t="shared" si="0"/>
        <v>6479.3893129770995</v>
      </c>
      <c r="K12" s="43">
        <f t="shared" si="1"/>
        <v>161.98473282442748</v>
      </c>
      <c r="L12" s="43">
        <f t="shared" si="2"/>
        <v>161.98473282442748</v>
      </c>
      <c r="M12" s="43">
        <f t="shared" si="3"/>
        <v>161.98473282442748</v>
      </c>
      <c r="N12" s="43">
        <f t="shared" si="4"/>
        <v>0</v>
      </c>
      <c r="O12" s="43">
        <f t="shared" si="5"/>
        <v>6965.3435114503827</v>
      </c>
      <c r="P12" s="11" t="s">
        <v>6501</v>
      </c>
      <c r="Q12" s="11" t="s">
        <v>6502</v>
      </c>
      <c r="R12" s="11" t="s">
        <v>6472</v>
      </c>
      <c r="S12" s="11" t="s">
        <v>1122</v>
      </c>
      <c r="T12" s="2" t="s">
        <v>20</v>
      </c>
      <c r="U12" s="85"/>
      <c r="V12" s="67">
        <v>0.22</v>
      </c>
    </row>
    <row r="13" spans="1:22" ht="22.5" x14ac:dyDescent="0.25">
      <c r="A13" s="11" t="s">
        <v>6503</v>
      </c>
      <c r="B13" s="11" t="s">
        <v>3194</v>
      </c>
      <c r="C13" s="12" t="s">
        <v>2768</v>
      </c>
      <c r="D13" s="116">
        <v>161.98473282442748</v>
      </c>
      <c r="E13" s="12">
        <v>40</v>
      </c>
      <c r="F13" s="12">
        <v>1</v>
      </c>
      <c r="G13" s="12">
        <v>1</v>
      </c>
      <c r="H13" s="12">
        <v>1</v>
      </c>
      <c r="I13" s="12"/>
      <c r="J13" s="43">
        <f t="shared" si="0"/>
        <v>6479.3893129770995</v>
      </c>
      <c r="K13" s="43">
        <f t="shared" si="1"/>
        <v>161.98473282442748</v>
      </c>
      <c r="L13" s="43">
        <f t="shared" si="2"/>
        <v>161.98473282442748</v>
      </c>
      <c r="M13" s="43">
        <f t="shared" si="3"/>
        <v>161.98473282442748</v>
      </c>
      <c r="N13" s="43">
        <f t="shared" si="4"/>
        <v>0</v>
      </c>
      <c r="O13" s="43">
        <f t="shared" si="5"/>
        <v>6965.3435114503827</v>
      </c>
      <c r="P13" s="11" t="s">
        <v>6504</v>
      </c>
      <c r="Q13" s="11" t="s">
        <v>6505</v>
      </c>
      <c r="R13" s="11" t="s">
        <v>6472</v>
      </c>
      <c r="S13" s="11" t="s">
        <v>1122</v>
      </c>
      <c r="T13" s="2" t="s">
        <v>20</v>
      </c>
      <c r="U13" s="85"/>
      <c r="V13" s="67">
        <v>0.22</v>
      </c>
    </row>
    <row r="14" spans="1:22" ht="22.5" x14ac:dyDescent="0.25">
      <c r="A14" s="11" t="s">
        <v>6506</v>
      </c>
      <c r="B14" s="11" t="s">
        <v>3194</v>
      </c>
      <c r="C14" s="12" t="s">
        <v>2768</v>
      </c>
      <c r="D14" s="116">
        <v>161.98473282442748</v>
      </c>
      <c r="E14" s="12">
        <v>40</v>
      </c>
      <c r="F14" s="12">
        <v>1</v>
      </c>
      <c r="G14" s="12">
        <v>1</v>
      </c>
      <c r="H14" s="12">
        <v>1</v>
      </c>
      <c r="I14" s="12"/>
      <c r="J14" s="43">
        <f t="shared" si="0"/>
        <v>6479.3893129770995</v>
      </c>
      <c r="K14" s="43">
        <f t="shared" si="1"/>
        <v>161.98473282442748</v>
      </c>
      <c r="L14" s="43">
        <f t="shared" si="2"/>
        <v>161.98473282442748</v>
      </c>
      <c r="M14" s="43">
        <f t="shared" si="3"/>
        <v>161.98473282442748</v>
      </c>
      <c r="N14" s="43">
        <f t="shared" si="4"/>
        <v>0</v>
      </c>
      <c r="O14" s="43">
        <f t="shared" si="5"/>
        <v>6965.3435114503827</v>
      </c>
      <c r="P14" s="11" t="s">
        <v>6507</v>
      </c>
      <c r="Q14" s="11" t="s">
        <v>6508</v>
      </c>
      <c r="R14" s="11" t="s">
        <v>6472</v>
      </c>
      <c r="S14" s="11" t="s">
        <v>1122</v>
      </c>
      <c r="T14" s="2" t="s">
        <v>20</v>
      </c>
      <c r="U14" s="85"/>
      <c r="V14" s="67">
        <v>0.22</v>
      </c>
    </row>
    <row r="15" spans="1:22" ht="22.5" x14ac:dyDescent="0.25">
      <c r="A15" s="11" t="s">
        <v>6509</v>
      </c>
      <c r="B15" s="11" t="s">
        <v>3194</v>
      </c>
      <c r="C15" s="12" t="s">
        <v>2768</v>
      </c>
      <c r="D15" s="116">
        <v>161.98473282442748</v>
      </c>
      <c r="E15" s="12">
        <v>40</v>
      </c>
      <c r="F15" s="12">
        <v>1</v>
      </c>
      <c r="G15" s="12">
        <v>1</v>
      </c>
      <c r="H15" s="12">
        <v>1</v>
      </c>
      <c r="I15" s="12"/>
      <c r="J15" s="43">
        <f t="shared" si="0"/>
        <v>6479.3893129770995</v>
      </c>
      <c r="K15" s="43">
        <f t="shared" si="1"/>
        <v>161.98473282442748</v>
      </c>
      <c r="L15" s="43">
        <f t="shared" si="2"/>
        <v>161.98473282442748</v>
      </c>
      <c r="M15" s="43">
        <f t="shared" si="3"/>
        <v>161.98473282442748</v>
      </c>
      <c r="N15" s="43">
        <f t="shared" si="4"/>
        <v>0</v>
      </c>
      <c r="O15" s="43">
        <f t="shared" si="5"/>
        <v>6965.3435114503827</v>
      </c>
      <c r="P15" s="11" t="s">
        <v>6510</v>
      </c>
      <c r="Q15" s="11" t="s">
        <v>6511</v>
      </c>
      <c r="R15" s="11" t="s">
        <v>6472</v>
      </c>
      <c r="S15" s="11" t="s">
        <v>1122</v>
      </c>
      <c r="T15" s="2" t="s">
        <v>20</v>
      </c>
      <c r="U15" s="85"/>
      <c r="V15" s="67">
        <v>0.22</v>
      </c>
    </row>
    <row r="16" spans="1:22" ht="22.5" x14ac:dyDescent="0.25">
      <c r="A16" s="11" t="s">
        <v>6512</v>
      </c>
      <c r="B16" s="11" t="s">
        <v>3194</v>
      </c>
      <c r="C16" s="12" t="s">
        <v>2768</v>
      </c>
      <c r="D16" s="116">
        <v>161.98473282442748</v>
      </c>
      <c r="E16" s="12">
        <v>40</v>
      </c>
      <c r="F16" s="12">
        <v>1</v>
      </c>
      <c r="G16" s="12">
        <v>1</v>
      </c>
      <c r="H16" s="12">
        <v>1</v>
      </c>
      <c r="I16" s="12"/>
      <c r="J16" s="43">
        <f t="shared" si="0"/>
        <v>6479.3893129770995</v>
      </c>
      <c r="K16" s="43">
        <f t="shared" si="1"/>
        <v>161.98473282442748</v>
      </c>
      <c r="L16" s="43">
        <f t="shared" si="2"/>
        <v>161.98473282442748</v>
      </c>
      <c r="M16" s="43">
        <f t="shared" si="3"/>
        <v>161.98473282442748</v>
      </c>
      <c r="N16" s="43">
        <f t="shared" si="4"/>
        <v>0</v>
      </c>
      <c r="O16" s="43">
        <f t="shared" si="5"/>
        <v>6965.3435114503827</v>
      </c>
      <c r="P16" s="11" t="s">
        <v>6513</v>
      </c>
      <c r="Q16" s="11" t="s">
        <v>6514</v>
      </c>
      <c r="R16" s="11" t="s">
        <v>6472</v>
      </c>
      <c r="S16" s="11" t="s">
        <v>1122</v>
      </c>
      <c r="T16" s="2" t="s">
        <v>20</v>
      </c>
      <c r="U16" s="85"/>
      <c r="V16" s="67">
        <v>0.22</v>
      </c>
    </row>
    <row r="17" spans="1:22" ht="22.5" x14ac:dyDescent="0.25">
      <c r="A17" s="11" t="s">
        <v>6515</v>
      </c>
      <c r="B17" s="11" t="s">
        <v>3194</v>
      </c>
      <c r="C17" s="12" t="s">
        <v>2768</v>
      </c>
      <c r="D17" s="116">
        <v>161.98473282442748</v>
      </c>
      <c r="E17" s="12">
        <v>40</v>
      </c>
      <c r="F17" s="12">
        <v>1</v>
      </c>
      <c r="G17" s="12">
        <v>1</v>
      </c>
      <c r="H17" s="12">
        <v>1</v>
      </c>
      <c r="I17" s="12"/>
      <c r="J17" s="43">
        <f t="shared" si="0"/>
        <v>6479.3893129770995</v>
      </c>
      <c r="K17" s="43">
        <f t="shared" si="1"/>
        <v>161.98473282442748</v>
      </c>
      <c r="L17" s="43">
        <f t="shared" si="2"/>
        <v>161.98473282442748</v>
      </c>
      <c r="M17" s="43">
        <f t="shared" si="3"/>
        <v>161.98473282442748</v>
      </c>
      <c r="N17" s="43">
        <f t="shared" si="4"/>
        <v>0</v>
      </c>
      <c r="O17" s="43">
        <f t="shared" si="5"/>
        <v>6965.3435114503827</v>
      </c>
      <c r="P17" s="11" t="s">
        <v>6516</v>
      </c>
      <c r="Q17" s="11" t="s">
        <v>6517</v>
      </c>
      <c r="R17" s="11" t="s">
        <v>6472</v>
      </c>
      <c r="S17" s="11" t="s">
        <v>1122</v>
      </c>
      <c r="T17" s="2" t="s">
        <v>20</v>
      </c>
      <c r="U17" s="85"/>
      <c r="V17" s="67">
        <v>0.22</v>
      </c>
    </row>
    <row r="18" spans="1:22" ht="22.5" x14ac:dyDescent="0.25">
      <c r="A18" s="11" t="s">
        <v>6518</v>
      </c>
      <c r="B18" s="11" t="s">
        <v>3194</v>
      </c>
      <c r="C18" s="12" t="s">
        <v>2768</v>
      </c>
      <c r="D18" s="116">
        <v>161.98473282442748</v>
      </c>
      <c r="E18" s="12">
        <v>40</v>
      </c>
      <c r="F18" s="12">
        <v>1</v>
      </c>
      <c r="G18" s="12">
        <v>1</v>
      </c>
      <c r="H18" s="12">
        <v>1</v>
      </c>
      <c r="I18" s="12"/>
      <c r="J18" s="43">
        <f t="shared" si="0"/>
        <v>6479.3893129770995</v>
      </c>
      <c r="K18" s="43">
        <f t="shared" si="1"/>
        <v>161.98473282442748</v>
      </c>
      <c r="L18" s="43">
        <f t="shared" si="2"/>
        <v>161.98473282442748</v>
      </c>
      <c r="M18" s="43">
        <f t="shared" si="3"/>
        <v>161.98473282442748</v>
      </c>
      <c r="N18" s="43">
        <f t="shared" si="4"/>
        <v>0</v>
      </c>
      <c r="O18" s="43">
        <f t="shared" si="5"/>
        <v>6965.3435114503827</v>
      </c>
      <c r="P18" s="11" t="s">
        <v>6519</v>
      </c>
      <c r="Q18" s="11" t="s">
        <v>6520</v>
      </c>
      <c r="R18" s="11" t="s">
        <v>6472</v>
      </c>
      <c r="S18" s="11" t="s">
        <v>1122</v>
      </c>
      <c r="T18" s="2" t="s">
        <v>20</v>
      </c>
      <c r="U18" s="85"/>
      <c r="V18" s="67">
        <v>0.22</v>
      </c>
    </row>
    <row r="19" spans="1:22" ht="22.5" x14ac:dyDescent="0.25">
      <c r="A19" s="11" t="s">
        <v>6521</v>
      </c>
      <c r="B19" s="11" t="s">
        <v>3194</v>
      </c>
      <c r="C19" s="12" t="s">
        <v>2768</v>
      </c>
      <c r="D19" s="116">
        <v>124.8854961832061</v>
      </c>
      <c r="E19" s="12">
        <v>40</v>
      </c>
      <c r="F19" s="12">
        <v>1</v>
      </c>
      <c r="G19" s="12">
        <v>1</v>
      </c>
      <c r="H19" s="12">
        <v>1</v>
      </c>
      <c r="I19" s="12"/>
      <c r="J19" s="43">
        <f t="shared" si="0"/>
        <v>4995.419847328244</v>
      </c>
      <c r="K19" s="43">
        <f t="shared" si="1"/>
        <v>124.8854961832061</v>
      </c>
      <c r="L19" s="43">
        <f t="shared" si="2"/>
        <v>124.8854961832061</v>
      </c>
      <c r="M19" s="43">
        <f t="shared" si="3"/>
        <v>124.8854961832061</v>
      </c>
      <c r="N19" s="43">
        <f t="shared" si="4"/>
        <v>0</v>
      </c>
      <c r="O19" s="43">
        <f t="shared" si="5"/>
        <v>5370.0763358778613</v>
      </c>
      <c r="P19" s="11" t="s">
        <v>6522</v>
      </c>
      <c r="Q19" s="11" t="s">
        <v>6523</v>
      </c>
      <c r="R19" s="11" t="s">
        <v>6472</v>
      </c>
      <c r="S19" s="11" t="s">
        <v>1122</v>
      </c>
      <c r="T19" s="2" t="s">
        <v>20</v>
      </c>
      <c r="U19" s="85"/>
      <c r="V19" s="67">
        <v>0.22</v>
      </c>
    </row>
    <row r="20" spans="1:22" ht="22.5" x14ac:dyDescent="0.25">
      <c r="A20" s="11" t="s">
        <v>6524</v>
      </c>
      <c r="B20" s="11" t="s">
        <v>3194</v>
      </c>
      <c r="C20" s="12" t="s">
        <v>2768</v>
      </c>
      <c r="D20" s="116">
        <v>124.8854961832061</v>
      </c>
      <c r="E20" s="12">
        <v>40</v>
      </c>
      <c r="F20" s="12">
        <v>1</v>
      </c>
      <c r="G20" s="12">
        <v>1</v>
      </c>
      <c r="H20" s="12">
        <v>1</v>
      </c>
      <c r="I20" s="12"/>
      <c r="J20" s="43">
        <f t="shared" si="0"/>
        <v>4995.419847328244</v>
      </c>
      <c r="K20" s="43">
        <f t="shared" si="1"/>
        <v>124.8854961832061</v>
      </c>
      <c r="L20" s="43">
        <f t="shared" si="2"/>
        <v>124.8854961832061</v>
      </c>
      <c r="M20" s="43">
        <f t="shared" si="3"/>
        <v>124.8854961832061</v>
      </c>
      <c r="N20" s="43">
        <f t="shared" si="4"/>
        <v>0</v>
      </c>
      <c r="O20" s="43">
        <f t="shared" si="5"/>
        <v>5370.0763358778613</v>
      </c>
      <c r="P20" s="11" t="s">
        <v>6525</v>
      </c>
      <c r="Q20" s="11" t="s">
        <v>6526</v>
      </c>
      <c r="R20" s="11" t="s">
        <v>6472</v>
      </c>
      <c r="S20" s="11" t="s">
        <v>1122</v>
      </c>
      <c r="T20" s="2" t="s">
        <v>20</v>
      </c>
      <c r="U20" s="85"/>
      <c r="V20" s="67">
        <v>0.22</v>
      </c>
    </row>
    <row r="21" spans="1:22" ht="22.5" x14ac:dyDescent="0.25">
      <c r="A21" s="11" t="s">
        <v>6527</v>
      </c>
      <c r="B21" s="11" t="s">
        <v>3194</v>
      </c>
      <c r="C21" s="12" t="s">
        <v>2768</v>
      </c>
      <c r="D21" s="116">
        <v>124.8854961832061</v>
      </c>
      <c r="E21" s="12">
        <v>40</v>
      </c>
      <c r="F21" s="12">
        <v>1</v>
      </c>
      <c r="G21" s="12">
        <v>1</v>
      </c>
      <c r="H21" s="12">
        <v>1</v>
      </c>
      <c r="I21" s="12"/>
      <c r="J21" s="43">
        <f t="shared" si="0"/>
        <v>4995.419847328244</v>
      </c>
      <c r="K21" s="43">
        <f t="shared" si="1"/>
        <v>124.8854961832061</v>
      </c>
      <c r="L21" s="43">
        <f t="shared" si="2"/>
        <v>124.8854961832061</v>
      </c>
      <c r="M21" s="43">
        <f t="shared" si="3"/>
        <v>124.8854961832061</v>
      </c>
      <c r="N21" s="43">
        <f t="shared" si="4"/>
        <v>0</v>
      </c>
      <c r="O21" s="43">
        <f t="shared" si="5"/>
        <v>5370.0763358778613</v>
      </c>
      <c r="P21" s="11" t="s">
        <v>6528</v>
      </c>
      <c r="Q21" s="11" t="s">
        <v>6529</v>
      </c>
      <c r="R21" s="11" t="s">
        <v>6472</v>
      </c>
      <c r="S21" s="11" t="s">
        <v>1122</v>
      </c>
      <c r="T21" s="2" t="s">
        <v>20</v>
      </c>
      <c r="U21" s="85"/>
      <c r="V21" s="67">
        <v>0.22</v>
      </c>
    </row>
    <row r="22" spans="1:22" ht="22.5" x14ac:dyDescent="0.25">
      <c r="A22" s="11" t="s">
        <v>6530</v>
      </c>
      <c r="B22" s="11" t="s">
        <v>3194</v>
      </c>
      <c r="C22" s="12" t="s">
        <v>2768</v>
      </c>
      <c r="D22" s="116">
        <v>124.8854961832061</v>
      </c>
      <c r="E22" s="12">
        <v>40</v>
      </c>
      <c r="F22" s="12">
        <v>1</v>
      </c>
      <c r="G22" s="12">
        <v>1</v>
      </c>
      <c r="H22" s="12">
        <v>1</v>
      </c>
      <c r="I22" s="12"/>
      <c r="J22" s="43">
        <f t="shared" si="0"/>
        <v>4995.419847328244</v>
      </c>
      <c r="K22" s="43">
        <f t="shared" si="1"/>
        <v>124.8854961832061</v>
      </c>
      <c r="L22" s="43">
        <f t="shared" si="2"/>
        <v>124.8854961832061</v>
      </c>
      <c r="M22" s="43">
        <f t="shared" si="3"/>
        <v>124.8854961832061</v>
      </c>
      <c r="N22" s="43">
        <f t="shared" si="4"/>
        <v>0</v>
      </c>
      <c r="O22" s="43">
        <f t="shared" si="5"/>
        <v>5370.0763358778613</v>
      </c>
      <c r="P22" s="11" t="s">
        <v>6531</v>
      </c>
      <c r="Q22" s="11" t="s">
        <v>6532</v>
      </c>
      <c r="R22" s="11" t="s">
        <v>6472</v>
      </c>
      <c r="S22" s="11" t="s">
        <v>1122</v>
      </c>
      <c r="T22" s="2" t="s">
        <v>20</v>
      </c>
      <c r="U22" s="85"/>
      <c r="V22" s="67">
        <v>0.22</v>
      </c>
    </row>
    <row r="23" spans="1:22" ht="22.5" x14ac:dyDescent="0.25">
      <c r="A23" s="11" t="s">
        <v>6533</v>
      </c>
      <c r="B23" s="11" t="s">
        <v>3194</v>
      </c>
      <c r="C23" s="12" t="s">
        <v>2768</v>
      </c>
      <c r="D23" s="116">
        <v>124.8854961832061</v>
      </c>
      <c r="E23" s="12">
        <v>40</v>
      </c>
      <c r="F23" s="12">
        <v>1</v>
      </c>
      <c r="G23" s="12">
        <v>1</v>
      </c>
      <c r="H23" s="12">
        <v>1</v>
      </c>
      <c r="I23" s="12"/>
      <c r="J23" s="43">
        <f t="shared" si="0"/>
        <v>4995.419847328244</v>
      </c>
      <c r="K23" s="43">
        <f t="shared" si="1"/>
        <v>124.8854961832061</v>
      </c>
      <c r="L23" s="43">
        <f t="shared" si="2"/>
        <v>124.8854961832061</v>
      </c>
      <c r="M23" s="43">
        <f t="shared" si="3"/>
        <v>124.8854961832061</v>
      </c>
      <c r="N23" s="43">
        <f t="shared" si="4"/>
        <v>0</v>
      </c>
      <c r="O23" s="43">
        <f t="shared" si="5"/>
        <v>5370.0763358778613</v>
      </c>
      <c r="P23" s="11" t="s">
        <v>6534</v>
      </c>
      <c r="Q23" s="11" t="s">
        <v>6535</v>
      </c>
      <c r="R23" s="11" t="s">
        <v>6472</v>
      </c>
      <c r="S23" s="11" t="s">
        <v>1122</v>
      </c>
      <c r="T23" s="2" t="s">
        <v>20</v>
      </c>
      <c r="U23" s="85"/>
      <c r="V23" s="67">
        <v>0.22</v>
      </c>
    </row>
    <row r="24" spans="1:22" ht="22.5" x14ac:dyDescent="0.25">
      <c r="A24" s="11" t="s">
        <v>6536</v>
      </c>
      <c r="B24" s="11" t="s">
        <v>3194</v>
      </c>
      <c r="C24" s="12" t="s">
        <v>2768</v>
      </c>
      <c r="D24" s="116">
        <v>124.8854961832061</v>
      </c>
      <c r="E24" s="12">
        <v>40</v>
      </c>
      <c r="F24" s="12">
        <v>1</v>
      </c>
      <c r="G24" s="12">
        <v>1</v>
      </c>
      <c r="H24" s="12">
        <v>1</v>
      </c>
      <c r="I24" s="12"/>
      <c r="J24" s="43">
        <f t="shared" si="0"/>
        <v>4995.419847328244</v>
      </c>
      <c r="K24" s="43">
        <f t="shared" si="1"/>
        <v>124.8854961832061</v>
      </c>
      <c r="L24" s="43">
        <f t="shared" si="2"/>
        <v>124.8854961832061</v>
      </c>
      <c r="M24" s="43">
        <f t="shared" si="3"/>
        <v>124.8854961832061</v>
      </c>
      <c r="N24" s="43">
        <f t="shared" si="4"/>
        <v>0</v>
      </c>
      <c r="O24" s="43">
        <f t="shared" si="5"/>
        <v>5370.0763358778613</v>
      </c>
      <c r="P24" s="11" t="s">
        <v>6537</v>
      </c>
      <c r="Q24" s="11" t="s">
        <v>6538</v>
      </c>
      <c r="R24" s="11" t="s">
        <v>6472</v>
      </c>
      <c r="S24" s="11" t="s">
        <v>1122</v>
      </c>
      <c r="T24" s="2" t="s">
        <v>20</v>
      </c>
      <c r="U24" s="85"/>
      <c r="V24" s="67">
        <v>0.22</v>
      </c>
    </row>
    <row r="25" spans="1:22" ht="22.5" x14ac:dyDescent="0.25">
      <c r="A25" s="11" t="s">
        <v>6539</v>
      </c>
      <c r="B25" s="11" t="s">
        <v>3194</v>
      </c>
      <c r="C25" s="12" t="s">
        <v>2768</v>
      </c>
      <c r="D25" s="116">
        <v>124.8854961832061</v>
      </c>
      <c r="E25" s="12">
        <v>40</v>
      </c>
      <c r="F25" s="12">
        <v>1</v>
      </c>
      <c r="G25" s="12">
        <v>1</v>
      </c>
      <c r="H25" s="12">
        <v>1</v>
      </c>
      <c r="I25" s="12"/>
      <c r="J25" s="43">
        <f t="shared" si="0"/>
        <v>4995.419847328244</v>
      </c>
      <c r="K25" s="43">
        <f t="shared" si="1"/>
        <v>124.8854961832061</v>
      </c>
      <c r="L25" s="43">
        <f t="shared" si="2"/>
        <v>124.8854961832061</v>
      </c>
      <c r="M25" s="43">
        <f t="shared" si="3"/>
        <v>124.8854961832061</v>
      </c>
      <c r="N25" s="43">
        <f t="shared" si="4"/>
        <v>0</v>
      </c>
      <c r="O25" s="43">
        <f t="shared" si="5"/>
        <v>5370.0763358778613</v>
      </c>
      <c r="P25" s="11" t="s">
        <v>6540</v>
      </c>
      <c r="Q25" s="11" t="s">
        <v>6541</v>
      </c>
      <c r="R25" s="11" t="s">
        <v>6472</v>
      </c>
      <c r="S25" s="11" t="s">
        <v>1122</v>
      </c>
      <c r="T25" s="2" t="s">
        <v>20</v>
      </c>
      <c r="U25" s="85"/>
      <c r="V25" s="67">
        <v>0.22</v>
      </c>
    </row>
    <row r="26" spans="1:22" ht="22.5" x14ac:dyDescent="0.25">
      <c r="A26" s="11" t="s">
        <v>6542</v>
      </c>
      <c r="B26" s="11" t="s">
        <v>3194</v>
      </c>
      <c r="C26" s="12" t="s">
        <v>2768</v>
      </c>
      <c r="D26" s="116">
        <v>124.8854961832061</v>
      </c>
      <c r="E26" s="12">
        <v>40</v>
      </c>
      <c r="F26" s="12">
        <v>1</v>
      </c>
      <c r="G26" s="12">
        <v>1</v>
      </c>
      <c r="H26" s="12">
        <v>1</v>
      </c>
      <c r="I26" s="12"/>
      <c r="J26" s="43">
        <f t="shared" si="0"/>
        <v>4995.419847328244</v>
      </c>
      <c r="K26" s="43">
        <f t="shared" si="1"/>
        <v>124.8854961832061</v>
      </c>
      <c r="L26" s="43">
        <f t="shared" si="2"/>
        <v>124.8854961832061</v>
      </c>
      <c r="M26" s="43">
        <f t="shared" si="3"/>
        <v>124.8854961832061</v>
      </c>
      <c r="N26" s="43">
        <f t="shared" si="4"/>
        <v>0</v>
      </c>
      <c r="O26" s="43">
        <f t="shared" si="5"/>
        <v>5370.0763358778613</v>
      </c>
      <c r="P26" s="11" t="s">
        <v>6543</v>
      </c>
      <c r="Q26" s="11" t="s">
        <v>6544</v>
      </c>
      <c r="R26" s="11" t="s">
        <v>6472</v>
      </c>
      <c r="S26" s="11" t="s">
        <v>1122</v>
      </c>
      <c r="T26" s="2" t="s">
        <v>20</v>
      </c>
      <c r="U26" s="85"/>
      <c r="V26" s="67">
        <v>0.22</v>
      </c>
    </row>
    <row r="27" spans="1:22" ht="22.5" x14ac:dyDescent="0.25">
      <c r="A27" s="11" t="s">
        <v>6545</v>
      </c>
      <c r="B27" s="11" t="s">
        <v>3194</v>
      </c>
      <c r="C27" s="12" t="s">
        <v>2768</v>
      </c>
      <c r="D27" s="116">
        <v>124.8854961832061</v>
      </c>
      <c r="E27" s="12">
        <v>40</v>
      </c>
      <c r="F27" s="12">
        <v>1</v>
      </c>
      <c r="G27" s="12">
        <v>1</v>
      </c>
      <c r="H27" s="12">
        <v>1</v>
      </c>
      <c r="I27" s="12"/>
      <c r="J27" s="43">
        <f t="shared" si="0"/>
        <v>4995.419847328244</v>
      </c>
      <c r="K27" s="43">
        <f t="shared" si="1"/>
        <v>124.8854961832061</v>
      </c>
      <c r="L27" s="43">
        <f t="shared" si="2"/>
        <v>124.8854961832061</v>
      </c>
      <c r="M27" s="43">
        <f t="shared" si="3"/>
        <v>124.8854961832061</v>
      </c>
      <c r="N27" s="43">
        <f t="shared" si="4"/>
        <v>0</v>
      </c>
      <c r="O27" s="43">
        <f t="shared" si="5"/>
        <v>5370.0763358778613</v>
      </c>
      <c r="P27" s="11" t="s">
        <v>6546</v>
      </c>
      <c r="Q27" s="11" t="s">
        <v>6547</v>
      </c>
      <c r="R27" s="11" t="s">
        <v>6472</v>
      </c>
      <c r="S27" s="11" t="s">
        <v>1122</v>
      </c>
      <c r="T27" s="2" t="s">
        <v>20</v>
      </c>
      <c r="U27" s="85"/>
      <c r="V27" s="67">
        <v>0.22</v>
      </c>
    </row>
    <row r="28" spans="1:22" ht="22.5" x14ac:dyDescent="0.25">
      <c r="A28" s="11" t="s">
        <v>6548</v>
      </c>
      <c r="B28" s="11" t="s">
        <v>3194</v>
      </c>
      <c r="C28" s="12" t="s">
        <v>2768</v>
      </c>
      <c r="D28" s="116">
        <v>161.37404580152671</v>
      </c>
      <c r="E28" s="12">
        <v>40</v>
      </c>
      <c r="F28" s="12">
        <v>1</v>
      </c>
      <c r="G28" s="12">
        <v>1</v>
      </c>
      <c r="H28" s="12">
        <v>1</v>
      </c>
      <c r="I28" s="12"/>
      <c r="J28" s="43">
        <f t="shared" si="0"/>
        <v>6454.961832061068</v>
      </c>
      <c r="K28" s="43">
        <f t="shared" si="1"/>
        <v>161.37404580152671</v>
      </c>
      <c r="L28" s="43">
        <f t="shared" si="2"/>
        <v>161.37404580152671</v>
      </c>
      <c r="M28" s="43">
        <f t="shared" si="3"/>
        <v>161.37404580152671</v>
      </c>
      <c r="N28" s="43">
        <f t="shared" si="4"/>
        <v>0</v>
      </c>
      <c r="O28" s="43">
        <f t="shared" si="5"/>
        <v>6939.083969465647</v>
      </c>
      <c r="P28" s="11" t="s">
        <v>6549</v>
      </c>
      <c r="Q28" s="11" t="s">
        <v>6550</v>
      </c>
      <c r="R28" s="11" t="s">
        <v>6472</v>
      </c>
      <c r="S28" s="11" t="s">
        <v>1122</v>
      </c>
      <c r="T28" s="2" t="s">
        <v>20</v>
      </c>
      <c r="U28" s="85"/>
      <c r="V28" s="67">
        <v>0.22</v>
      </c>
    </row>
    <row r="29" spans="1:22" ht="22.5" x14ac:dyDescent="0.25">
      <c r="A29" s="11" t="s">
        <v>6551</v>
      </c>
      <c r="B29" s="11" t="s">
        <v>3194</v>
      </c>
      <c r="C29" s="12" t="s">
        <v>2768</v>
      </c>
      <c r="D29" s="116">
        <v>129.46564885496184</v>
      </c>
      <c r="E29" s="12">
        <v>40</v>
      </c>
      <c r="F29" s="12">
        <v>1</v>
      </c>
      <c r="G29" s="12">
        <v>1</v>
      </c>
      <c r="H29" s="12">
        <v>1</v>
      </c>
      <c r="I29" s="12"/>
      <c r="J29" s="43">
        <f t="shared" si="0"/>
        <v>5178.6259541984737</v>
      </c>
      <c r="K29" s="43">
        <f t="shared" si="1"/>
        <v>129.46564885496184</v>
      </c>
      <c r="L29" s="43">
        <f t="shared" si="2"/>
        <v>129.46564885496184</v>
      </c>
      <c r="M29" s="43">
        <f t="shared" si="3"/>
        <v>129.46564885496184</v>
      </c>
      <c r="N29" s="43">
        <f t="shared" si="4"/>
        <v>0</v>
      </c>
      <c r="O29" s="43">
        <f t="shared" si="5"/>
        <v>5567.0229007633588</v>
      </c>
      <c r="P29" s="11" t="s">
        <v>6552</v>
      </c>
      <c r="Q29" s="11" t="s">
        <v>6553</v>
      </c>
      <c r="R29" s="11" t="s">
        <v>6472</v>
      </c>
      <c r="S29" s="11" t="s">
        <v>2774</v>
      </c>
      <c r="T29" s="2" t="s">
        <v>20</v>
      </c>
      <c r="U29" s="85"/>
      <c r="V29" s="67">
        <v>0.22</v>
      </c>
    </row>
    <row r="30" spans="1:22" ht="22.5" x14ac:dyDescent="0.25">
      <c r="A30" s="11" t="s">
        <v>6554</v>
      </c>
      <c r="B30" s="11" t="s">
        <v>3194</v>
      </c>
      <c r="C30" s="12" t="s">
        <v>2768</v>
      </c>
      <c r="D30" s="116">
        <v>647.32824427480921</v>
      </c>
      <c r="E30" s="12">
        <v>20</v>
      </c>
      <c r="F30" s="12">
        <v>1</v>
      </c>
      <c r="G30" s="12">
        <v>1</v>
      </c>
      <c r="H30" s="12">
        <v>1</v>
      </c>
      <c r="I30" s="12"/>
      <c r="J30" s="43">
        <f t="shared" si="0"/>
        <v>12946.564885496184</v>
      </c>
      <c r="K30" s="43">
        <f t="shared" si="1"/>
        <v>647.32824427480921</v>
      </c>
      <c r="L30" s="43">
        <f t="shared" si="2"/>
        <v>647.32824427480921</v>
      </c>
      <c r="M30" s="43">
        <f t="shared" si="3"/>
        <v>647.32824427480921</v>
      </c>
      <c r="N30" s="43">
        <f t="shared" si="4"/>
        <v>0</v>
      </c>
      <c r="O30" s="43">
        <f t="shared" si="5"/>
        <v>14888.549618320612</v>
      </c>
      <c r="P30" s="11" t="s">
        <v>6555</v>
      </c>
      <c r="Q30" s="11" t="s">
        <v>6556</v>
      </c>
      <c r="R30" s="11" t="s">
        <v>6472</v>
      </c>
      <c r="S30" s="11" t="s">
        <v>1122</v>
      </c>
      <c r="T30" s="2" t="s">
        <v>20</v>
      </c>
      <c r="U30" s="85"/>
      <c r="V30" s="67">
        <v>0.22</v>
      </c>
    </row>
    <row r="31" spans="1:22" ht="22.5" x14ac:dyDescent="0.25">
      <c r="A31" s="11" t="s">
        <v>6557</v>
      </c>
      <c r="B31" s="11" t="s">
        <v>3194</v>
      </c>
      <c r="C31" s="12" t="s">
        <v>2768</v>
      </c>
      <c r="D31" s="116">
        <v>647.32824427480921</v>
      </c>
      <c r="E31" s="12">
        <v>20</v>
      </c>
      <c r="F31" s="12">
        <v>1</v>
      </c>
      <c r="G31" s="12">
        <v>1</v>
      </c>
      <c r="H31" s="12">
        <v>1</v>
      </c>
      <c r="I31" s="12"/>
      <c r="J31" s="43">
        <f t="shared" si="0"/>
        <v>12946.564885496184</v>
      </c>
      <c r="K31" s="43">
        <f t="shared" si="1"/>
        <v>647.32824427480921</v>
      </c>
      <c r="L31" s="43">
        <f t="shared" si="2"/>
        <v>647.32824427480921</v>
      </c>
      <c r="M31" s="43">
        <f t="shared" si="3"/>
        <v>647.32824427480921</v>
      </c>
      <c r="N31" s="43">
        <f t="shared" si="4"/>
        <v>0</v>
      </c>
      <c r="O31" s="43">
        <f t="shared" si="5"/>
        <v>14888.549618320612</v>
      </c>
      <c r="P31" s="11" t="s">
        <v>6558</v>
      </c>
      <c r="Q31" s="11" t="s">
        <v>6559</v>
      </c>
      <c r="R31" s="11" t="s">
        <v>6472</v>
      </c>
      <c r="S31" s="11" t="s">
        <v>1122</v>
      </c>
      <c r="T31" s="2" t="s">
        <v>20</v>
      </c>
      <c r="U31" s="85"/>
      <c r="V31" s="67">
        <v>0.22</v>
      </c>
    </row>
    <row r="32" spans="1:22" ht="22.5" x14ac:dyDescent="0.25">
      <c r="A32" s="11" t="s">
        <v>6560</v>
      </c>
      <c r="B32" s="11" t="s">
        <v>3194</v>
      </c>
      <c r="C32" s="12" t="s">
        <v>2768</v>
      </c>
      <c r="D32" s="116">
        <v>647.32824427480921</v>
      </c>
      <c r="E32" s="12">
        <v>20</v>
      </c>
      <c r="F32" s="12">
        <v>1</v>
      </c>
      <c r="G32" s="12">
        <v>1</v>
      </c>
      <c r="H32" s="12">
        <v>1</v>
      </c>
      <c r="I32" s="12"/>
      <c r="J32" s="43">
        <f t="shared" si="0"/>
        <v>12946.564885496184</v>
      </c>
      <c r="K32" s="43">
        <f t="shared" si="1"/>
        <v>647.32824427480921</v>
      </c>
      <c r="L32" s="43">
        <f t="shared" si="2"/>
        <v>647.32824427480921</v>
      </c>
      <c r="M32" s="43">
        <f t="shared" si="3"/>
        <v>647.32824427480921</v>
      </c>
      <c r="N32" s="43">
        <f t="shared" si="4"/>
        <v>0</v>
      </c>
      <c r="O32" s="43">
        <f t="shared" si="5"/>
        <v>14888.549618320612</v>
      </c>
      <c r="P32" s="11" t="s">
        <v>6561</v>
      </c>
      <c r="Q32" s="11" t="s">
        <v>6562</v>
      </c>
      <c r="R32" s="11" t="s">
        <v>6472</v>
      </c>
      <c r="S32" s="11" t="s">
        <v>1122</v>
      </c>
      <c r="T32" s="2" t="s">
        <v>20</v>
      </c>
      <c r="U32" s="85"/>
      <c r="V32" s="67">
        <v>0.22</v>
      </c>
    </row>
    <row r="33" spans="1:22" ht="22.5" x14ac:dyDescent="0.25">
      <c r="A33" s="11" t="s">
        <v>6563</v>
      </c>
      <c r="B33" s="11" t="s">
        <v>3194</v>
      </c>
      <c r="C33" s="12" t="s">
        <v>2768</v>
      </c>
      <c r="D33" s="116">
        <v>269.92366412213738</v>
      </c>
      <c r="E33" s="12">
        <v>40</v>
      </c>
      <c r="F33" s="12">
        <v>1</v>
      </c>
      <c r="G33" s="12">
        <v>1</v>
      </c>
      <c r="H33" s="12">
        <v>1</v>
      </c>
      <c r="I33" s="12"/>
      <c r="J33" s="43">
        <f t="shared" si="0"/>
        <v>10796.946564885495</v>
      </c>
      <c r="K33" s="43">
        <f t="shared" si="1"/>
        <v>269.92366412213738</v>
      </c>
      <c r="L33" s="43">
        <f t="shared" si="2"/>
        <v>269.92366412213738</v>
      </c>
      <c r="M33" s="43">
        <f t="shared" si="3"/>
        <v>269.92366412213738</v>
      </c>
      <c r="N33" s="43">
        <f t="shared" si="4"/>
        <v>0</v>
      </c>
      <c r="O33" s="43">
        <f t="shared" si="5"/>
        <v>11606.717557251908</v>
      </c>
      <c r="P33" s="11" t="s">
        <v>6564</v>
      </c>
      <c r="Q33" s="11" t="s">
        <v>6565</v>
      </c>
      <c r="R33" s="11" t="s">
        <v>6472</v>
      </c>
      <c r="S33" s="11" t="s">
        <v>1122</v>
      </c>
      <c r="T33" s="2" t="s">
        <v>20</v>
      </c>
      <c r="U33" s="85"/>
      <c r="V33" s="67">
        <v>0.22</v>
      </c>
    </row>
    <row r="34" spans="1:22" ht="22.5" x14ac:dyDescent="0.25">
      <c r="A34" s="11" t="s">
        <v>6566</v>
      </c>
      <c r="B34" s="11" t="s">
        <v>3194</v>
      </c>
      <c r="C34" s="12" t="s">
        <v>2768</v>
      </c>
      <c r="D34" s="116">
        <v>269.92366412213738</v>
      </c>
      <c r="E34" s="12">
        <v>40</v>
      </c>
      <c r="F34" s="12">
        <v>1</v>
      </c>
      <c r="G34" s="12">
        <v>1</v>
      </c>
      <c r="H34" s="12">
        <v>1</v>
      </c>
      <c r="I34" s="12"/>
      <c r="J34" s="43">
        <f t="shared" si="0"/>
        <v>10796.946564885495</v>
      </c>
      <c r="K34" s="43">
        <f t="shared" si="1"/>
        <v>269.92366412213738</v>
      </c>
      <c r="L34" s="43">
        <f t="shared" si="2"/>
        <v>269.92366412213738</v>
      </c>
      <c r="M34" s="43">
        <f t="shared" si="3"/>
        <v>269.92366412213738</v>
      </c>
      <c r="N34" s="43">
        <f t="shared" si="4"/>
        <v>0</v>
      </c>
      <c r="O34" s="43">
        <f t="shared" si="5"/>
        <v>11606.717557251908</v>
      </c>
      <c r="P34" s="11" t="s">
        <v>6567</v>
      </c>
      <c r="Q34" s="11" t="s">
        <v>6568</v>
      </c>
      <c r="R34" s="11" t="s">
        <v>6472</v>
      </c>
      <c r="S34" s="11" t="s">
        <v>1122</v>
      </c>
      <c r="T34" s="2" t="s">
        <v>20</v>
      </c>
      <c r="U34" s="85"/>
      <c r="V34" s="67">
        <v>0.22</v>
      </c>
    </row>
    <row r="35" spans="1:22" ht="22.5" x14ac:dyDescent="0.25">
      <c r="A35" s="11" t="s">
        <v>6569</v>
      </c>
      <c r="B35" s="11" t="s">
        <v>3194</v>
      </c>
      <c r="C35" s="12" t="s">
        <v>2768</v>
      </c>
      <c r="D35" s="116">
        <v>269.92366412213738</v>
      </c>
      <c r="E35" s="12">
        <v>40</v>
      </c>
      <c r="F35" s="12">
        <v>1</v>
      </c>
      <c r="G35" s="12">
        <v>1</v>
      </c>
      <c r="H35" s="12">
        <v>1</v>
      </c>
      <c r="I35" s="12"/>
      <c r="J35" s="43">
        <f t="shared" si="0"/>
        <v>10796.946564885495</v>
      </c>
      <c r="K35" s="43">
        <f t="shared" si="1"/>
        <v>269.92366412213738</v>
      </c>
      <c r="L35" s="43">
        <f t="shared" si="2"/>
        <v>269.92366412213738</v>
      </c>
      <c r="M35" s="43">
        <f t="shared" si="3"/>
        <v>269.92366412213738</v>
      </c>
      <c r="N35" s="43">
        <f t="shared" si="4"/>
        <v>0</v>
      </c>
      <c r="O35" s="43">
        <f t="shared" si="5"/>
        <v>11606.717557251908</v>
      </c>
      <c r="P35" s="11" t="s">
        <v>6570</v>
      </c>
      <c r="Q35" s="11" t="s">
        <v>6571</v>
      </c>
      <c r="R35" s="11" t="s">
        <v>6472</v>
      </c>
      <c r="S35" s="11" t="s">
        <v>1122</v>
      </c>
      <c r="T35" s="2" t="s">
        <v>20</v>
      </c>
      <c r="U35" s="85"/>
      <c r="V35" s="67">
        <v>0.22</v>
      </c>
    </row>
    <row r="36" spans="1:22" ht="22.5" x14ac:dyDescent="0.25">
      <c r="A36" s="11" t="s">
        <v>6572</v>
      </c>
      <c r="B36" s="11" t="s">
        <v>3194</v>
      </c>
      <c r="C36" s="12" t="s">
        <v>2768</v>
      </c>
      <c r="D36" s="116">
        <v>269.92366412213738</v>
      </c>
      <c r="E36" s="12">
        <v>40</v>
      </c>
      <c r="F36" s="12">
        <v>1</v>
      </c>
      <c r="G36" s="12">
        <v>1</v>
      </c>
      <c r="H36" s="12">
        <v>1</v>
      </c>
      <c r="I36" s="12"/>
      <c r="J36" s="43">
        <f t="shared" si="0"/>
        <v>10796.946564885495</v>
      </c>
      <c r="K36" s="43">
        <f t="shared" si="1"/>
        <v>269.92366412213738</v>
      </c>
      <c r="L36" s="43">
        <f t="shared" si="2"/>
        <v>269.92366412213738</v>
      </c>
      <c r="M36" s="43">
        <f t="shared" si="3"/>
        <v>269.92366412213738</v>
      </c>
      <c r="N36" s="43">
        <f t="shared" si="4"/>
        <v>0</v>
      </c>
      <c r="O36" s="43">
        <f t="shared" si="5"/>
        <v>11606.717557251908</v>
      </c>
      <c r="P36" s="11" t="s">
        <v>6573</v>
      </c>
      <c r="Q36" s="11" t="s">
        <v>6574</v>
      </c>
      <c r="R36" s="11" t="s">
        <v>6472</v>
      </c>
      <c r="S36" s="11" t="s">
        <v>1122</v>
      </c>
      <c r="T36" s="2" t="s">
        <v>20</v>
      </c>
      <c r="U36" s="85"/>
      <c r="V36" s="67">
        <v>0.22</v>
      </c>
    </row>
    <row r="37" spans="1:22" ht="22.5" x14ac:dyDescent="0.25">
      <c r="A37" s="11" t="s">
        <v>6575</v>
      </c>
      <c r="B37" s="11" t="s">
        <v>3194</v>
      </c>
      <c r="C37" s="12" t="s">
        <v>2768</v>
      </c>
      <c r="D37" s="116">
        <v>269.92366412213738</v>
      </c>
      <c r="E37" s="12">
        <v>40</v>
      </c>
      <c r="F37" s="12">
        <v>1</v>
      </c>
      <c r="G37" s="12">
        <v>1</v>
      </c>
      <c r="H37" s="12">
        <v>1</v>
      </c>
      <c r="I37" s="12"/>
      <c r="J37" s="43">
        <f t="shared" si="0"/>
        <v>10796.946564885495</v>
      </c>
      <c r="K37" s="43">
        <f t="shared" si="1"/>
        <v>269.92366412213738</v>
      </c>
      <c r="L37" s="43">
        <f t="shared" si="2"/>
        <v>269.92366412213738</v>
      </c>
      <c r="M37" s="43">
        <f t="shared" si="3"/>
        <v>269.92366412213738</v>
      </c>
      <c r="N37" s="43">
        <f t="shared" si="4"/>
        <v>0</v>
      </c>
      <c r="O37" s="43">
        <f t="shared" si="5"/>
        <v>11606.717557251908</v>
      </c>
      <c r="P37" s="11" t="s">
        <v>6576</v>
      </c>
      <c r="Q37" s="11" t="s">
        <v>6577</v>
      </c>
      <c r="R37" s="11" t="s">
        <v>6472</v>
      </c>
      <c r="S37" s="11" t="s">
        <v>1122</v>
      </c>
      <c r="T37" s="2" t="s">
        <v>20</v>
      </c>
      <c r="U37" s="85"/>
      <c r="V37" s="67">
        <v>0.22</v>
      </c>
    </row>
    <row r="38" spans="1:22" ht="22.5" x14ac:dyDescent="0.25">
      <c r="A38" s="11" t="s">
        <v>6578</v>
      </c>
      <c r="B38" s="11" t="s">
        <v>3194</v>
      </c>
      <c r="C38" s="12" t="s">
        <v>2768</v>
      </c>
      <c r="D38" s="116">
        <v>269.92366412213738</v>
      </c>
      <c r="E38" s="12">
        <v>40</v>
      </c>
      <c r="F38" s="12">
        <v>1</v>
      </c>
      <c r="G38" s="12">
        <v>1</v>
      </c>
      <c r="H38" s="12">
        <v>1</v>
      </c>
      <c r="I38" s="12"/>
      <c r="J38" s="43">
        <f t="shared" si="0"/>
        <v>10796.946564885495</v>
      </c>
      <c r="K38" s="43">
        <f t="shared" si="1"/>
        <v>269.92366412213738</v>
      </c>
      <c r="L38" s="43">
        <f t="shared" si="2"/>
        <v>269.92366412213738</v>
      </c>
      <c r="M38" s="43">
        <f t="shared" si="3"/>
        <v>269.92366412213738</v>
      </c>
      <c r="N38" s="43">
        <f t="shared" si="4"/>
        <v>0</v>
      </c>
      <c r="O38" s="43">
        <f t="shared" si="5"/>
        <v>11606.717557251908</v>
      </c>
      <c r="P38" s="11" t="s">
        <v>6579</v>
      </c>
      <c r="Q38" s="11" t="s">
        <v>6580</v>
      </c>
      <c r="R38" s="11" t="s">
        <v>6472</v>
      </c>
      <c r="S38" s="11" t="s">
        <v>1122</v>
      </c>
      <c r="T38" s="2" t="s">
        <v>20</v>
      </c>
      <c r="U38" s="85"/>
      <c r="V38" s="67">
        <v>0.22</v>
      </c>
    </row>
    <row r="39" spans="1:22" ht="22.5" x14ac:dyDescent="0.25">
      <c r="A39" s="11" t="s">
        <v>6581</v>
      </c>
      <c r="B39" s="11" t="s">
        <v>3194</v>
      </c>
      <c r="C39" s="12" t="s">
        <v>2768</v>
      </c>
      <c r="D39" s="116">
        <v>269.92366412213738</v>
      </c>
      <c r="E39" s="12">
        <v>40</v>
      </c>
      <c r="F39" s="12">
        <v>1</v>
      </c>
      <c r="G39" s="12">
        <v>1</v>
      </c>
      <c r="H39" s="12">
        <v>1</v>
      </c>
      <c r="I39" s="12"/>
      <c r="J39" s="43">
        <f t="shared" si="0"/>
        <v>10796.946564885495</v>
      </c>
      <c r="K39" s="43">
        <f t="shared" si="1"/>
        <v>269.92366412213738</v>
      </c>
      <c r="L39" s="43">
        <f t="shared" si="2"/>
        <v>269.92366412213738</v>
      </c>
      <c r="M39" s="43">
        <f t="shared" si="3"/>
        <v>269.92366412213738</v>
      </c>
      <c r="N39" s="43">
        <f t="shared" si="4"/>
        <v>0</v>
      </c>
      <c r="O39" s="43">
        <f t="shared" si="5"/>
        <v>11606.717557251908</v>
      </c>
      <c r="P39" s="11" t="s">
        <v>6582</v>
      </c>
      <c r="Q39" s="11" t="s">
        <v>6583</v>
      </c>
      <c r="R39" s="11" t="s">
        <v>6472</v>
      </c>
      <c r="S39" s="11" t="s">
        <v>1122</v>
      </c>
      <c r="T39" s="2" t="s">
        <v>20</v>
      </c>
      <c r="U39" s="85"/>
      <c r="V39" s="67">
        <v>0.22</v>
      </c>
    </row>
    <row r="40" spans="1:22" ht="22.5" x14ac:dyDescent="0.25">
      <c r="A40" s="11" t="s">
        <v>6584</v>
      </c>
      <c r="B40" s="11" t="s">
        <v>3194</v>
      </c>
      <c r="C40" s="12" t="s">
        <v>2768</v>
      </c>
      <c r="D40" s="116">
        <v>269.92366412213738</v>
      </c>
      <c r="E40" s="12">
        <v>40</v>
      </c>
      <c r="F40" s="12">
        <v>1</v>
      </c>
      <c r="G40" s="12">
        <v>1</v>
      </c>
      <c r="H40" s="12">
        <v>1</v>
      </c>
      <c r="I40" s="12"/>
      <c r="J40" s="43">
        <f t="shared" si="0"/>
        <v>10796.946564885495</v>
      </c>
      <c r="K40" s="43">
        <f t="shared" si="1"/>
        <v>269.92366412213738</v>
      </c>
      <c r="L40" s="43">
        <f t="shared" si="2"/>
        <v>269.92366412213738</v>
      </c>
      <c r="M40" s="43">
        <f t="shared" si="3"/>
        <v>269.92366412213738</v>
      </c>
      <c r="N40" s="43">
        <f t="shared" si="4"/>
        <v>0</v>
      </c>
      <c r="O40" s="43">
        <f t="shared" si="5"/>
        <v>11606.717557251908</v>
      </c>
      <c r="P40" s="11" t="s">
        <v>6585</v>
      </c>
      <c r="Q40" s="11" t="s">
        <v>6586</v>
      </c>
      <c r="R40" s="11" t="s">
        <v>6472</v>
      </c>
      <c r="S40" s="11" t="s">
        <v>1122</v>
      </c>
      <c r="T40" s="2" t="s">
        <v>20</v>
      </c>
      <c r="U40" s="85"/>
      <c r="V40" s="67">
        <v>0.22</v>
      </c>
    </row>
    <row r="41" spans="1:22" ht="22.5" x14ac:dyDescent="0.25">
      <c r="A41" s="11" t="s">
        <v>6587</v>
      </c>
      <c r="B41" s="11" t="s">
        <v>3194</v>
      </c>
      <c r="C41" s="12" t="s">
        <v>2768</v>
      </c>
      <c r="D41" s="116">
        <v>269.92366412213738</v>
      </c>
      <c r="E41" s="12">
        <v>40</v>
      </c>
      <c r="F41" s="12">
        <v>1</v>
      </c>
      <c r="G41" s="12">
        <v>1</v>
      </c>
      <c r="H41" s="12">
        <v>1</v>
      </c>
      <c r="I41" s="12"/>
      <c r="J41" s="43">
        <f t="shared" si="0"/>
        <v>10796.946564885495</v>
      </c>
      <c r="K41" s="43">
        <f t="shared" si="1"/>
        <v>269.92366412213738</v>
      </c>
      <c r="L41" s="43">
        <f t="shared" si="2"/>
        <v>269.92366412213738</v>
      </c>
      <c r="M41" s="43">
        <f t="shared" si="3"/>
        <v>269.92366412213738</v>
      </c>
      <c r="N41" s="43">
        <f t="shared" si="4"/>
        <v>0</v>
      </c>
      <c r="O41" s="43">
        <f t="shared" si="5"/>
        <v>11606.717557251908</v>
      </c>
      <c r="P41" s="11" t="s">
        <v>6588</v>
      </c>
      <c r="Q41" s="11" t="s">
        <v>6589</v>
      </c>
      <c r="R41" s="11" t="s">
        <v>6472</v>
      </c>
      <c r="S41" s="11" t="s">
        <v>1122</v>
      </c>
      <c r="T41" s="2" t="s">
        <v>20</v>
      </c>
      <c r="U41" s="85"/>
      <c r="V41" s="67">
        <v>0.22</v>
      </c>
    </row>
    <row r="42" spans="1:22" ht="22.5" x14ac:dyDescent="0.25">
      <c r="A42" s="11" t="s">
        <v>6590</v>
      </c>
      <c r="B42" s="11" t="s">
        <v>3194</v>
      </c>
      <c r="C42" s="12" t="s">
        <v>2768</v>
      </c>
      <c r="D42" s="116">
        <v>269.92366412213738</v>
      </c>
      <c r="E42" s="12">
        <v>40</v>
      </c>
      <c r="F42" s="12">
        <v>1</v>
      </c>
      <c r="G42" s="12">
        <v>1</v>
      </c>
      <c r="H42" s="12">
        <v>1</v>
      </c>
      <c r="I42" s="12"/>
      <c r="J42" s="43">
        <f t="shared" si="0"/>
        <v>10796.946564885495</v>
      </c>
      <c r="K42" s="43">
        <f t="shared" si="1"/>
        <v>269.92366412213738</v>
      </c>
      <c r="L42" s="43">
        <f t="shared" si="2"/>
        <v>269.92366412213738</v>
      </c>
      <c r="M42" s="43">
        <f t="shared" si="3"/>
        <v>269.92366412213738</v>
      </c>
      <c r="N42" s="43">
        <f t="shared" si="4"/>
        <v>0</v>
      </c>
      <c r="O42" s="43">
        <f t="shared" si="5"/>
        <v>11606.717557251908</v>
      </c>
      <c r="P42" s="11" t="s">
        <v>6591</v>
      </c>
      <c r="Q42" s="11" t="s">
        <v>6592</v>
      </c>
      <c r="R42" s="11" t="s">
        <v>6472</v>
      </c>
      <c r="S42" s="11" t="s">
        <v>1122</v>
      </c>
      <c r="T42" s="2" t="s">
        <v>20</v>
      </c>
      <c r="U42" s="85"/>
      <c r="V42" s="67">
        <v>0.22</v>
      </c>
    </row>
    <row r="43" spans="1:22" ht="22.5" x14ac:dyDescent="0.25">
      <c r="A43" s="11" t="s">
        <v>6593</v>
      </c>
      <c r="B43" s="11" t="s">
        <v>3194</v>
      </c>
      <c r="C43" s="12" t="s">
        <v>2768</v>
      </c>
      <c r="D43" s="116">
        <v>269.92366412213738</v>
      </c>
      <c r="E43" s="12">
        <v>40</v>
      </c>
      <c r="F43" s="12">
        <v>1</v>
      </c>
      <c r="G43" s="12">
        <v>1</v>
      </c>
      <c r="H43" s="12">
        <v>1</v>
      </c>
      <c r="I43" s="12"/>
      <c r="J43" s="43">
        <f t="shared" si="0"/>
        <v>10796.946564885495</v>
      </c>
      <c r="K43" s="43">
        <f t="shared" si="1"/>
        <v>269.92366412213738</v>
      </c>
      <c r="L43" s="43">
        <f t="shared" si="2"/>
        <v>269.92366412213738</v>
      </c>
      <c r="M43" s="43">
        <f t="shared" si="3"/>
        <v>269.92366412213738</v>
      </c>
      <c r="N43" s="43">
        <f t="shared" si="4"/>
        <v>0</v>
      </c>
      <c r="O43" s="43">
        <f t="shared" si="5"/>
        <v>11606.717557251908</v>
      </c>
      <c r="P43" s="11" t="s">
        <v>6594</v>
      </c>
      <c r="Q43" s="11" t="s">
        <v>6595</v>
      </c>
      <c r="R43" s="11" t="s">
        <v>6472</v>
      </c>
      <c r="S43" s="11" t="s">
        <v>1122</v>
      </c>
      <c r="T43" s="2" t="s">
        <v>20</v>
      </c>
      <c r="U43" s="85"/>
      <c r="V43" s="67">
        <v>0.22</v>
      </c>
    </row>
    <row r="44" spans="1:22" ht="22.5" x14ac:dyDescent="0.25">
      <c r="A44" s="11" t="s">
        <v>6596</v>
      </c>
      <c r="B44" s="11" t="s">
        <v>3194</v>
      </c>
      <c r="C44" s="12" t="s">
        <v>2768</v>
      </c>
      <c r="D44" s="116">
        <v>269.92366412213738</v>
      </c>
      <c r="E44" s="12">
        <v>40</v>
      </c>
      <c r="F44" s="12">
        <v>1</v>
      </c>
      <c r="G44" s="12">
        <v>1</v>
      </c>
      <c r="H44" s="12">
        <v>1</v>
      </c>
      <c r="I44" s="12"/>
      <c r="J44" s="43">
        <f t="shared" si="0"/>
        <v>10796.946564885495</v>
      </c>
      <c r="K44" s="43">
        <f t="shared" si="1"/>
        <v>269.92366412213738</v>
      </c>
      <c r="L44" s="43">
        <f t="shared" si="2"/>
        <v>269.92366412213738</v>
      </c>
      <c r="M44" s="43">
        <f t="shared" si="3"/>
        <v>269.92366412213738</v>
      </c>
      <c r="N44" s="43">
        <f t="shared" si="4"/>
        <v>0</v>
      </c>
      <c r="O44" s="43">
        <f t="shared" si="5"/>
        <v>11606.717557251908</v>
      </c>
      <c r="P44" s="11" t="s">
        <v>6597</v>
      </c>
      <c r="Q44" s="11" t="s">
        <v>6598</v>
      </c>
      <c r="R44" s="11" t="s">
        <v>6472</v>
      </c>
      <c r="S44" s="11" t="s">
        <v>1122</v>
      </c>
      <c r="T44" s="2" t="s">
        <v>20</v>
      </c>
      <c r="U44" s="85"/>
      <c r="V44" s="67">
        <v>0.22</v>
      </c>
    </row>
    <row r="45" spans="1:22" ht="22.5" x14ac:dyDescent="0.25">
      <c r="A45" s="11" t="s">
        <v>6599</v>
      </c>
      <c r="B45" s="11" t="s">
        <v>3194</v>
      </c>
      <c r="C45" s="12" t="s">
        <v>2768</v>
      </c>
      <c r="D45" s="116">
        <v>269.92366412213738</v>
      </c>
      <c r="E45" s="12">
        <v>40</v>
      </c>
      <c r="F45" s="12">
        <v>1</v>
      </c>
      <c r="G45" s="12">
        <v>1</v>
      </c>
      <c r="H45" s="12">
        <v>1</v>
      </c>
      <c r="I45" s="12"/>
      <c r="J45" s="43">
        <f t="shared" si="0"/>
        <v>10796.946564885495</v>
      </c>
      <c r="K45" s="43">
        <f t="shared" si="1"/>
        <v>269.92366412213738</v>
      </c>
      <c r="L45" s="43">
        <f t="shared" si="2"/>
        <v>269.92366412213738</v>
      </c>
      <c r="M45" s="43">
        <f t="shared" si="3"/>
        <v>269.92366412213738</v>
      </c>
      <c r="N45" s="43">
        <f t="shared" si="4"/>
        <v>0</v>
      </c>
      <c r="O45" s="43">
        <f t="shared" si="5"/>
        <v>11606.717557251908</v>
      </c>
      <c r="P45" s="11" t="s">
        <v>6600</v>
      </c>
      <c r="Q45" s="11" t="s">
        <v>6601</v>
      </c>
      <c r="R45" s="11" t="s">
        <v>6472</v>
      </c>
      <c r="S45" s="11" t="s">
        <v>1122</v>
      </c>
      <c r="T45" s="2" t="s">
        <v>20</v>
      </c>
      <c r="U45" s="85"/>
      <c r="V45" s="67">
        <v>0.22</v>
      </c>
    </row>
    <row r="46" spans="1:22" ht="22.5" x14ac:dyDescent="0.25">
      <c r="A46" s="11" t="s">
        <v>6602</v>
      </c>
      <c r="B46" s="11" t="s">
        <v>3194</v>
      </c>
      <c r="C46" s="12" t="s">
        <v>2768</v>
      </c>
      <c r="D46" s="116">
        <v>269.92366412213738</v>
      </c>
      <c r="E46" s="12">
        <v>40</v>
      </c>
      <c r="F46" s="12">
        <v>1</v>
      </c>
      <c r="G46" s="12">
        <v>1</v>
      </c>
      <c r="H46" s="12">
        <v>1</v>
      </c>
      <c r="I46" s="12"/>
      <c r="J46" s="43">
        <f t="shared" si="0"/>
        <v>10796.946564885495</v>
      </c>
      <c r="K46" s="43">
        <f t="shared" si="1"/>
        <v>269.92366412213738</v>
      </c>
      <c r="L46" s="43">
        <f t="shared" si="2"/>
        <v>269.92366412213738</v>
      </c>
      <c r="M46" s="43">
        <f t="shared" si="3"/>
        <v>269.92366412213738</v>
      </c>
      <c r="N46" s="43">
        <f t="shared" si="4"/>
        <v>0</v>
      </c>
      <c r="O46" s="43">
        <f t="shared" si="5"/>
        <v>11606.717557251908</v>
      </c>
      <c r="P46" s="11" t="s">
        <v>6603</v>
      </c>
      <c r="Q46" s="11" t="s">
        <v>6604</v>
      </c>
      <c r="R46" s="11" t="s">
        <v>6472</v>
      </c>
      <c r="S46" s="11" t="s">
        <v>1122</v>
      </c>
      <c r="T46" s="2" t="s">
        <v>20</v>
      </c>
      <c r="U46" s="85"/>
      <c r="V46" s="67">
        <v>0.22</v>
      </c>
    </row>
    <row r="47" spans="1:22" ht="22.5" x14ac:dyDescent="0.25">
      <c r="A47" s="11" t="s">
        <v>6605</v>
      </c>
      <c r="B47" s="11" t="s">
        <v>3194</v>
      </c>
      <c r="C47" s="12" t="s">
        <v>2768</v>
      </c>
      <c r="D47" s="116">
        <v>269.92366412213738</v>
      </c>
      <c r="E47" s="12">
        <v>40</v>
      </c>
      <c r="F47" s="12">
        <v>1</v>
      </c>
      <c r="G47" s="12">
        <v>1</v>
      </c>
      <c r="H47" s="12">
        <v>1</v>
      </c>
      <c r="I47" s="12"/>
      <c r="J47" s="43">
        <f t="shared" si="0"/>
        <v>10796.946564885495</v>
      </c>
      <c r="K47" s="43">
        <f t="shared" si="1"/>
        <v>269.92366412213738</v>
      </c>
      <c r="L47" s="43">
        <f t="shared" si="2"/>
        <v>269.92366412213738</v>
      </c>
      <c r="M47" s="43">
        <f t="shared" si="3"/>
        <v>269.92366412213738</v>
      </c>
      <c r="N47" s="43">
        <f t="shared" si="4"/>
        <v>0</v>
      </c>
      <c r="O47" s="43">
        <f t="shared" si="5"/>
        <v>11606.717557251908</v>
      </c>
      <c r="P47" s="11" t="s">
        <v>6606</v>
      </c>
      <c r="Q47" s="11" t="s">
        <v>6607</v>
      </c>
      <c r="R47" s="11" t="s">
        <v>6472</v>
      </c>
      <c r="S47" s="11" t="s">
        <v>1122</v>
      </c>
      <c r="T47" s="2" t="s">
        <v>20</v>
      </c>
      <c r="U47" s="85"/>
      <c r="V47" s="67">
        <v>0.22</v>
      </c>
    </row>
    <row r="48" spans="1:22" ht="22.5" x14ac:dyDescent="0.25">
      <c r="A48" s="11" t="s">
        <v>6608</v>
      </c>
      <c r="B48" s="11" t="s">
        <v>3194</v>
      </c>
      <c r="C48" s="12" t="s">
        <v>2768</v>
      </c>
      <c r="D48" s="116">
        <v>269.92366412213738</v>
      </c>
      <c r="E48" s="12">
        <v>40</v>
      </c>
      <c r="F48" s="12">
        <v>1</v>
      </c>
      <c r="G48" s="12">
        <v>1</v>
      </c>
      <c r="H48" s="12">
        <v>1</v>
      </c>
      <c r="I48" s="12"/>
      <c r="J48" s="43">
        <f t="shared" si="0"/>
        <v>10796.946564885495</v>
      </c>
      <c r="K48" s="43">
        <f t="shared" si="1"/>
        <v>269.92366412213738</v>
      </c>
      <c r="L48" s="43">
        <f t="shared" si="2"/>
        <v>269.92366412213738</v>
      </c>
      <c r="M48" s="43">
        <f t="shared" si="3"/>
        <v>269.92366412213738</v>
      </c>
      <c r="N48" s="43">
        <f t="shared" si="4"/>
        <v>0</v>
      </c>
      <c r="O48" s="43">
        <f t="shared" si="5"/>
        <v>11606.717557251908</v>
      </c>
      <c r="P48" s="11" t="s">
        <v>6609</v>
      </c>
      <c r="Q48" s="11" t="s">
        <v>6610</v>
      </c>
      <c r="R48" s="11" t="s">
        <v>6472</v>
      </c>
      <c r="S48" s="11" t="s">
        <v>1122</v>
      </c>
      <c r="T48" s="2" t="s">
        <v>20</v>
      </c>
      <c r="U48" s="85"/>
      <c r="V48" s="67">
        <v>0.22</v>
      </c>
    </row>
    <row r="49" spans="1:22" ht="22.5" x14ac:dyDescent="0.25">
      <c r="A49" s="11" t="s">
        <v>6611</v>
      </c>
      <c r="B49" s="11" t="s">
        <v>3194</v>
      </c>
      <c r="C49" s="12" t="s">
        <v>2768</v>
      </c>
      <c r="D49" s="116">
        <v>269.92366412213738</v>
      </c>
      <c r="E49" s="12">
        <v>40</v>
      </c>
      <c r="F49" s="12">
        <v>1</v>
      </c>
      <c r="G49" s="12">
        <v>1</v>
      </c>
      <c r="H49" s="12">
        <v>1</v>
      </c>
      <c r="I49" s="12"/>
      <c r="J49" s="43">
        <f t="shared" si="0"/>
        <v>10796.946564885495</v>
      </c>
      <c r="K49" s="43">
        <f t="shared" si="1"/>
        <v>269.92366412213738</v>
      </c>
      <c r="L49" s="43">
        <f t="shared" si="2"/>
        <v>269.92366412213738</v>
      </c>
      <c r="M49" s="43">
        <f t="shared" si="3"/>
        <v>269.92366412213738</v>
      </c>
      <c r="N49" s="43">
        <f t="shared" si="4"/>
        <v>0</v>
      </c>
      <c r="O49" s="43">
        <f t="shared" si="5"/>
        <v>11606.717557251908</v>
      </c>
      <c r="P49" s="11" t="s">
        <v>6612</v>
      </c>
      <c r="Q49" s="11" t="s">
        <v>6613</v>
      </c>
      <c r="R49" s="11" t="s">
        <v>6472</v>
      </c>
      <c r="S49" s="11" t="s">
        <v>1122</v>
      </c>
      <c r="T49" s="2" t="s">
        <v>20</v>
      </c>
      <c r="U49" s="85"/>
      <c r="V49" s="67">
        <v>0.22</v>
      </c>
    </row>
    <row r="50" spans="1:22" ht="22.5" x14ac:dyDescent="0.25">
      <c r="A50" s="11" t="s">
        <v>6614</v>
      </c>
      <c r="B50" s="11" t="s">
        <v>3194</v>
      </c>
      <c r="C50" s="12" t="s">
        <v>2768</v>
      </c>
      <c r="D50" s="116">
        <v>269.92366412213738</v>
      </c>
      <c r="E50" s="12">
        <v>40</v>
      </c>
      <c r="F50" s="12">
        <v>1</v>
      </c>
      <c r="G50" s="12">
        <v>1</v>
      </c>
      <c r="H50" s="12">
        <v>1</v>
      </c>
      <c r="I50" s="12"/>
      <c r="J50" s="43">
        <f t="shared" si="0"/>
        <v>10796.946564885495</v>
      </c>
      <c r="K50" s="43">
        <f t="shared" si="1"/>
        <v>269.92366412213738</v>
      </c>
      <c r="L50" s="43">
        <f t="shared" si="2"/>
        <v>269.92366412213738</v>
      </c>
      <c r="M50" s="43">
        <f t="shared" si="3"/>
        <v>269.92366412213738</v>
      </c>
      <c r="N50" s="43">
        <f t="shared" si="4"/>
        <v>0</v>
      </c>
      <c r="O50" s="43">
        <f t="shared" si="5"/>
        <v>11606.717557251908</v>
      </c>
      <c r="P50" s="11" t="s">
        <v>6615</v>
      </c>
      <c r="Q50" s="11" t="s">
        <v>6616</v>
      </c>
      <c r="R50" s="11" t="s">
        <v>6472</v>
      </c>
      <c r="S50" s="11" t="s">
        <v>1122</v>
      </c>
      <c r="T50" s="2" t="s">
        <v>20</v>
      </c>
      <c r="U50" s="85"/>
      <c r="V50" s="67">
        <v>0.22</v>
      </c>
    </row>
    <row r="51" spans="1:22" ht="22.5" x14ac:dyDescent="0.25">
      <c r="A51" s="11" t="s">
        <v>6617</v>
      </c>
      <c r="B51" s="11" t="s">
        <v>3194</v>
      </c>
      <c r="C51" s="12" t="s">
        <v>2768</v>
      </c>
      <c r="D51" s="116">
        <v>269.92366412213738</v>
      </c>
      <c r="E51" s="12">
        <v>40</v>
      </c>
      <c r="F51" s="12">
        <v>1</v>
      </c>
      <c r="G51" s="12">
        <v>1</v>
      </c>
      <c r="H51" s="12">
        <v>1</v>
      </c>
      <c r="I51" s="12"/>
      <c r="J51" s="43">
        <f t="shared" si="0"/>
        <v>10796.946564885495</v>
      </c>
      <c r="K51" s="43">
        <f t="shared" si="1"/>
        <v>269.92366412213738</v>
      </c>
      <c r="L51" s="43">
        <f t="shared" si="2"/>
        <v>269.92366412213738</v>
      </c>
      <c r="M51" s="43">
        <f t="shared" si="3"/>
        <v>269.92366412213738</v>
      </c>
      <c r="N51" s="43">
        <f t="shared" si="4"/>
        <v>0</v>
      </c>
      <c r="O51" s="43">
        <f t="shared" si="5"/>
        <v>11606.717557251908</v>
      </c>
      <c r="P51" s="11" t="s">
        <v>6618</v>
      </c>
      <c r="Q51" s="11" t="s">
        <v>6619</v>
      </c>
      <c r="R51" s="11" t="s">
        <v>6472</v>
      </c>
      <c r="S51" s="11" t="s">
        <v>1122</v>
      </c>
      <c r="T51" s="2" t="s">
        <v>20</v>
      </c>
      <c r="U51" s="85"/>
      <c r="V51" s="67">
        <v>0.22</v>
      </c>
    </row>
    <row r="52" spans="1:22" ht="22.5" x14ac:dyDescent="0.25">
      <c r="A52" s="11" t="s">
        <v>6620</v>
      </c>
      <c r="B52" s="11" t="s">
        <v>3194</v>
      </c>
      <c r="C52" s="12" t="s">
        <v>2768</v>
      </c>
      <c r="D52" s="116">
        <v>269.92366412213738</v>
      </c>
      <c r="E52" s="12">
        <v>40</v>
      </c>
      <c r="F52" s="12">
        <v>1</v>
      </c>
      <c r="G52" s="12">
        <v>1</v>
      </c>
      <c r="H52" s="12">
        <v>1</v>
      </c>
      <c r="I52" s="12"/>
      <c r="J52" s="43">
        <f t="shared" si="0"/>
        <v>10796.946564885495</v>
      </c>
      <c r="K52" s="43">
        <f t="shared" si="1"/>
        <v>269.92366412213738</v>
      </c>
      <c r="L52" s="43">
        <f t="shared" si="2"/>
        <v>269.92366412213738</v>
      </c>
      <c r="M52" s="43">
        <f t="shared" si="3"/>
        <v>269.92366412213738</v>
      </c>
      <c r="N52" s="43">
        <f t="shared" si="4"/>
        <v>0</v>
      </c>
      <c r="O52" s="43">
        <f t="shared" si="5"/>
        <v>11606.717557251908</v>
      </c>
      <c r="P52" s="11" t="s">
        <v>6621</v>
      </c>
      <c r="Q52" s="11" t="s">
        <v>6622</v>
      </c>
      <c r="R52" s="11" t="s">
        <v>6472</v>
      </c>
      <c r="S52" s="11" t="s">
        <v>1122</v>
      </c>
      <c r="T52" s="2" t="s">
        <v>20</v>
      </c>
      <c r="U52" s="85"/>
      <c r="V52" s="67">
        <v>0.22</v>
      </c>
    </row>
    <row r="53" spans="1:22" ht="22.5" x14ac:dyDescent="0.25">
      <c r="A53" s="11" t="s">
        <v>6623</v>
      </c>
      <c r="B53" s="11" t="s">
        <v>3194</v>
      </c>
      <c r="C53" s="12" t="s">
        <v>2768</v>
      </c>
      <c r="D53" s="116">
        <v>269.92366412213738</v>
      </c>
      <c r="E53" s="12">
        <v>40</v>
      </c>
      <c r="F53" s="12">
        <v>1</v>
      </c>
      <c r="G53" s="12">
        <v>1</v>
      </c>
      <c r="H53" s="12">
        <v>1</v>
      </c>
      <c r="I53" s="12"/>
      <c r="J53" s="43">
        <f t="shared" si="0"/>
        <v>10796.946564885495</v>
      </c>
      <c r="K53" s="43">
        <f t="shared" si="1"/>
        <v>269.92366412213738</v>
      </c>
      <c r="L53" s="43">
        <f t="shared" si="2"/>
        <v>269.92366412213738</v>
      </c>
      <c r="M53" s="43">
        <f t="shared" si="3"/>
        <v>269.92366412213738</v>
      </c>
      <c r="N53" s="43">
        <f t="shared" si="4"/>
        <v>0</v>
      </c>
      <c r="O53" s="43">
        <f t="shared" si="5"/>
        <v>11606.717557251908</v>
      </c>
      <c r="P53" s="11" t="s">
        <v>6624</v>
      </c>
      <c r="Q53" s="11" t="s">
        <v>6625</v>
      </c>
      <c r="R53" s="11" t="s">
        <v>6472</v>
      </c>
      <c r="S53" s="11" t="s">
        <v>1122</v>
      </c>
      <c r="T53" s="2" t="s">
        <v>20</v>
      </c>
      <c r="U53" s="85"/>
      <c r="V53" s="67">
        <v>0.22</v>
      </c>
    </row>
    <row r="54" spans="1:22" ht="22.5" x14ac:dyDescent="0.25">
      <c r="A54" s="11" t="s">
        <v>6626</v>
      </c>
      <c r="B54" s="11" t="s">
        <v>3194</v>
      </c>
      <c r="C54" s="12" t="s">
        <v>2768</v>
      </c>
      <c r="D54" s="116">
        <v>269.92366412213738</v>
      </c>
      <c r="E54" s="12">
        <v>40</v>
      </c>
      <c r="F54" s="12">
        <v>1</v>
      </c>
      <c r="G54" s="12">
        <v>1</v>
      </c>
      <c r="H54" s="12">
        <v>1</v>
      </c>
      <c r="I54" s="12"/>
      <c r="J54" s="43">
        <f t="shared" si="0"/>
        <v>10796.946564885495</v>
      </c>
      <c r="K54" s="43">
        <f t="shared" si="1"/>
        <v>269.92366412213738</v>
      </c>
      <c r="L54" s="43">
        <f t="shared" si="2"/>
        <v>269.92366412213738</v>
      </c>
      <c r="M54" s="43">
        <f t="shared" si="3"/>
        <v>269.92366412213738</v>
      </c>
      <c r="N54" s="43">
        <f t="shared" si="4"/>
        <v>0</v>
      </c>
      <c r="O54" s="43">
        <f t="shared" si="5"/>
        <v>11606.717557251908</v>
      </c>
      <c r="P54" s="11" t="s">
        <v>6627</v>
      </c>
      <c r="Q54" s="11" t="s">
        <v>6628</v>
      </c>
      <c r="R54" s="11" t="s">
        <v>6472</v>
      </c>
      <c r="S54" s="11" t="s">
        <v>1122</v>
      </c>
      <c r="T54" s="2" t="s">
        <v>20</v>
      </c>
      <c r="U54" s="85"/>
      <c r="V54" s="67">
        <v>0.22</v>
      </c>
    </row>
    <row r="55" spans="1:22" ht="22.5" x14ac:dyDescent="0.25">
      <c r="A55" s="11" t="s">
        <v>6629</v>
      </c>
      <c r="B55" s="11" t="s">
        <v>3194</v>
      </c>
      <c r="C55" s="12" t="s">
        <v>2768</v>
      </c>
      <c r="D55" s="116">
        <v>269.92366412213738</v>
      </c>
      <c r="E55" s="12">
        <v>40</v>
      </c>
      <c r="F55" s="12">
        <v>1</v>
      </c>
      <c r="G55" s="12">
        <v>1</v>
      </c>
      <c r="H55" s="12">
        <v>1</v>
      </c>
      <c r="I55" s="12"/>
      <c r="J55" s="43">
        <f t="shared" si="0"/>
        <v>10796.946564885495</v>
      </c>
      <c r="K55" s="43">
        <f t="shared" si="1"/>
        <v>269.92366412213738</v>
      </c>
      <c r="L55" s="43">
        <f t="shared" si="2"/>
        <v>269.92366412213738</v>
      </c>
      <c r="M55" s="43">
        <f t="shared" si="3"/>
        <v>269.92366412213738</v>
      </c>
      <c r="N55" s="43">
        <f t="shared" si="4"/>
        <v>0</v>
      </c>
      <c r="O55" s="43">
        <f t="shared" si="5"/>
        <v>11606.717557251908</v>
      </c>
      <c r="P55" s="11" t="s">
        <v>6630</v>
      </c>
      <c r="Q55" s="11" t="s">
        <v>6631</v>
      </c>
      <c r="R55" s="11" t="s">
        <v>6472</v>
      </c>
      <c r="S55" s="11" t="s">
        <v>1122</v>
      </c>
      <c r="T55" s="2" t="s">
        <v>20</v>
      </c>
      <c r="U55" s="85"/>
      <c r="V55" s="67">
        <v>0.22</v>
      </c>
    </row>
    <row r="56" spans="1:22" ht="22.5" x14ac:dyDescent="0.25">
      <c r="A56" s="11" t="s">
        <v>6632</v>
      </c>
      <c r="B56" s="11" t="s">
        <v>3194</v>
      </c>
      <c r="C56" s="12" t="s">
        <v>2768</v>
      </c>
      <c r="D56" s="116">
        <v>269.92366412213738</v>
      </c>
      <c r="E56" s="12">
        <v>40</v>
      </c>
      <c r="F56" s="12">
        <v>1</v>
      </c>
      <c r="G56" s="12">
        <v>1</v>
      </c>
      <c r="H56" s="12">
        <v>1</v>
      </c>
      <c r="I56" s="12"/>
      <c r="J56" s="43">
        <f t="shared" si="0"/>
        <v>10796.946564885495</v>
      </c>
      <c r="K56" s="43">
        <f t="shared" si="1"/>
        <v>269.92366412213738</v>
      </c>
      <c r="L56" s="43">
        <f t="shared" si="2"/>
        <v>269.92366412213738</v>
      </c>
      <c r="M56" s="43">
        <f t="shared" si="3"/>
        <v>269.92366412213738</v>
      </c>
      <c r="N56" s="43">
        <f t="shared" si="4"/>
        <v>0</v>
      </c>
      <c r="O56" s="43">
        <f t="shared" si="5"/>
        <v>11606.717557251908</v>
      </c>
      <c r="P56" s="11" t="s">
        <v>6633</v>
      </c>
      <c r="Q56" s="11" t="s">
        <v>6634</v>
      </c>
      <c r="R56" s="11" t="s">
        <v>6472</v>
      </c>
      <c r="S56" s="11" t="s">
        <v>1122</v>
      </c>
      <c r="T56" s="2" t="s">
        <v>20</v>
      </c>
      <c r="U56" s="85"/>
      <c r="V56" s="67">
        <v>0.22</v>
      </c>
    </row>
    <row r="57" spans="1:22" ht="22.5" x14ac:dyDescent="0.25">
      <c r="A57" s="11" t="s">
        <v>6635</v>
      </c>
      <c r="B57" s="11" t="s">
        <v>3194</v>
      </c>
      <c r="C57" s="12" t="s">
        <v>2768</v>
      </c>
      <c r="D57" s="116">
        <v>269.92366412213738</v>
      </c>
      <c r="E57" s="12">
        <v>40</v>
      </c>
      <c r="F57" s="12">
        <v>1</v>
      </c>
      <c r="G57" s="12">
        <v>1</v>
      </c>
      <c r="H57" s="12">
        <v>1</v>
      </c>
      <c r="I57" s="12"/>
      <c r="J57" s="43">
        <f t="shared" si="0"/>
        <v>10796.946564885495</v>
      </c>
      <c r="K57" s="43">
        <f t="shared" si="1"/>
        <v>269.92366412213738</v>
      </c>
      <c r="L57" s="43">
        <f t="shared" si="2"/>
        <v>269.92366412213738</v>
      </c>
      <c r="M57" s="43">
        <f t="shared" si="3"/>
        <v>269.92366412213738</v>
      </c>
      <c r="N57" s="43">
        <f t="shared" si="4"/>
        <v>0</v>
      </c>
      <c r="O57" s="43">
        <f t="shared" si="5"/>
        <v>11606.717557251908</v>
      </c>
      <c r="P57" s="11" t="s">
        <v>6636</v>
      </c>
      <c r="Q57" s="11" t="s">
        <v>6637</v>
      </c>
      <c r="R57" s="11" t="s">
        <v>6472</v>
      </c>
      <c r="S57" s="11" t="s">
        <v>1122</v>
      </c>
      <c r="T57" s="2" t="s">
        <v>20</v>
      </c>
      <c r="U57" s="85"/>
      <c r="V57" s="67">
        <v>0.22</v>
      </c>
    </row>
    <row r="58" spans="1:22" ht="22.5" x14ac:dyDescent="0.25">
      <c r="A58" s="11" t="s">
        <v>6638</v>
      </c>
      <c r="B58" s="11" t="s">
        <v>3194</v>
      </c>
      <c r="C58" s="12" t="s">
        <v>2768</v>
      </c>
      <c r="D58" s="116">
        <v>269.92366412213738</v>
      </c>
      <c r="E58" s="12">
        <v>40</v>
      </c>
      <c r="F58" s="12">
        <v>1</v>
      </c>
      <c r="G58" s="12">
        <v>1</v>
      </c>
      <c r="H58" s="12">
        <v>1</v>
      </c>
      <c r="I58" s="12"/>
      <c r="J58" s="43">
        <f t="shared" si="0"/>
        <v>10796.946564885495</v>
      </c>
      <c r="K58" s="43">
        <f t="shared" si="1"/>
        <v>269.92366412213738</v>
      </c>
      <c r="L58" s="43">
        <f t="shared" si="2"/>
        <v>269.92366412213738</v>
      </c>
      <c r="M58" s="43">
        <f t="shared" si="3"/>
        <v>269.92366412213738</v>
      </c>
      <c r="N58" s="43">
        <f t="shared" si="4"/>
        <v>0</v>
      </c>
      <c r="O58" s="43">
        <f t="shared" si="5"/>
        <v>11606.717557251908</v>
      </c>
      <c r="P58" s="11" t="s">
        <v>6639</v>
      </c>
      <c r="Q58" s="11" t="s">
        <v>6640</v>
      </c>
      <c r="R58" s="11" t="s">
        <v>6472</v>
      </c>
      <c r="S58" s="11" t="s">
        <v>1122</v>
      </c>
      <c r="T58" s="2" t="s">
        <v>20</v>
      </c>
      <c r="U58" s="85"/>
      <c r="V58" s="67">
        <v>0.22</v>
      </c>
    </row>
    <row r="59" spans="1:22" ht="22.5" x14ac:dyDescent="0.25">
      <c r="A59" s="11" t="s">
        <v>6641</v>
      </c>
      <c r="B59" s="11" t="s">
        <v>3194</v>
      </c>
      <c r="C59" s="12" t="s">
        <v>2768</v>
      </c>
      <c r="D59" s="116">
        <v>269.92366412213738</v>
      </c>
      <c r="E59" s="12">
        <v>40</v>
      </c>
      <c r="F59" s="12">
        <v>1</v>
      </c>
      <c r="G59" s="12">
        <v>1</v>
      </c>
      <c r="H59" s="12">
        <v>1</v>
      </c>
      <c r="I59" s="12"/>
      <c r="J59" s="43">
        <f t="shared" si="0"/>
        <v>10796.946564885495</v>
      </c>
      <c r="K59" s="43">
        <f t="shared" si="1"/>
        <v>269.92366412213738</v>
      </c>
      <c r="L59" s="43">
        <f t="shared" si="2"/>
        <v>269.92366412213738</v>
      </c>
      <c r="M59" s="43">
        <f t="shared" si="3"/>
        <v>269.92366412213738</v>
      </c>
      <c r="N59" s="43">
        <f t="shared" si="4"/>
        <v>0</v>
      </c>
      <c r="O59" s="43">
        <f t="shared" si="5"/>
        <v>11606.717557251908</v>
      </c>
      <c r="P59" s="11" t="s">
        <v>6642</v>
      </c>
      <c r="Q59" s="11" t="s">
        <v>6643</v>
      </c>
      <c r="R59" s="11" t="s">
        <v>6472</v>
      </c>
      <c r="S59" s="11" t="s">
        <v>1122</v>
      </c>
      <c r="T59" s="2" t="s">
        <v>20</v>
      </c>
      <c r="U59" s="85"/>
      <c r="V59" s="67">
        <v>0.22</v>
      </c>
    </row>
    <row r="60" spans="1:22" ht="22.5" x14ac:dyDescent="0.25">
      <c r="A60" s="11" t="s">
        <v>6644</v>
      </c>
      <c r="B60" s="11" t="s">
        <v>3194</v>
      </c>
      <c r="C60" s="12" t="s">
        <v>2768</v>
      </c>
      <c r="D60" s="116">
        <v>269.92366412213738</v>
      </c>
      <c r="E60" s="12">
        <v>40</v>
      </c>
      <c r="F60" s="12">
        <v>1</v>
      </c>
      <c r="G60" s="12">
        <v>1</v>
      </c>
      <c r="H60" s="12">
        <v>1</v>
      </c>
      <c r="I60" s="12"/>
      <c r="J60" s="43">
        <f t="shared" si="0"/>
        <v>10796.946564885495</v>
      </c>
      <c r="K60" s="43">
        <f t="shared" si="1"/>
        <v>269.92366412213738</v>
      </c>
      <c r="L60" s="43">
        <f t="shared" si="2"/>
        <v>269.92366412213738</v>
      </c>
      <c r="M60" s="43">
        <f t="shared" si="3"/>
        <v>269.92366412213738</v>
      </c>
      <c r="N60" s="43">
        <f t="shared" si="4"/>
        <v>0</v>
      </c>
      <c r="O60" s="43">
        <f t="shared" si="5"/>
        <v>11606.717557251908</v>
      </c>
      <c r="P60" s="11" t="s">
        <v>6645</v>
      </c>
      <c r="Q60" s="11" t="s">
        <v>6646</v>
      </c>
      <c r="R60" s="11" t="s">
        <v>6472</v>
      </c>
      <c r="S60" s="11" t="s">
        <v>1122</v>
      </c>
      <c r="T60" s="2" t="s">
        <v>20</v>
      </c>
      <c r="U60" s="85"/>
      <c r="V60" s="67">
        <v>0.22</v>
      </c>
    </row>
    <row r="61" spans="1:22" ht="22.5" x14ac:dyDescent="0.25">
      <c r="A61" s="11" t="s">
        <v>6647</v>
      </c>
      <c r="B61" s="11" t="s">
        <v>3194</v>
      </c>
      <c r="C61" s="12" t="s">
        <v>2768</v>
      </c>
      <c r="D61" s="116">
        <v>269.92366412213738</v>
      </c>
      <c r="E61" s="12">
        <v>40</v>
      </c>
      <c r="F61" s="12">
        <v>1</v>
      </c>
      <c r="G61" s="12">
        <v>1</v>
      </c>
      <c r="H61" s="12">
        <v>1</v>
      </c>
      <c r="I61" s="12"/>
      <c r="J61" s="43">
        <f t="shared" si="0"/>
        <v>10796.946564885495</v>
      </c>
      <c r="K61" s="43">
        <f t="shared" si="1"/>
        <v>269.92366412213738</v>
      </c>
      <c r="L61" s="43">
        <f t="shared" si="2"/>
        <v>269.92366412213738</v>
      </c>
      <c r="M61" s="43">
        <f t="shared" si="3"/>
        <v>269.92366412213738</v>
      </c>
      <c r="N61" s="43">
        <f t="shared" si="4"/>
        <v>0</v>
      </c>
      <c r="O61" s="43">
        <f t="shared" si="5"/>
        <v>11606.717557251908</v>
      </c>
      <c r="P61" s="11" t="s">
        <v>6648</v>
      </c>
      <c r="Q61" s="11" t="s">
        <v>6649</v>
      </c>
      <c r="R61" s="11" t="s">
        <v>6472</v>
      </c>
      <c r="S61" s="11" t="s">
        <v>1122</v>
      </c>
      <c r="T61" s="2" t="s">
        <v>20</v>
      </c>
      <c r="U61" s="85"/>
      <c r="V61" s="67">
        <v>0.22</v>
      </c>
    </row>
    <row r="62" spans="1:22" ht="22.5" x14ac:dyDescent="0.25">
      <c r="A62" s="11" t="s">
        <v>6650</v>
      </c>
      <c r="B62" s="11" t="s">
        <v>3194</v>
      </c>
      <c r="C62" s="12" t="s">
        <v>2768</v>
      </c>
      <c r="D62" s="116">
        <v>269.92366412213738</v>
      </c>
      <c r="E62" s="12">
        <v>40</v>
      </c>
      <c r="F62" s="12">
        <v>1</v>
      </c>
      <c r="G62" s="12">
        <v>1</v>
      </c>
      <c r="H62" s="12">
        <v>1</v>
      </c>
      <c r="I62" s="12"/>
      <c r="J62" s="43">
        <f t="shared" si="0"/>
        <v>10796.946564885495</v>
      </c>
      <c r="K62" s="43">
        <f t="shared" si="1"/>
        <v>269.92366412213738</v>
      </c>
      <c r="L62" s="43">
        <f t="shared" si="2"/>
        <v>269.92366412213738</v>
      </c>
      <c r="M62" s="43">
        <f t="shared" si="3"/>
        <v>269.92366412213738</v>
      </c>
      <c r="N62" s="43">
        <f t="shared" si="4"/>
        <v>0</v>
      </c>
      <c r="O62" s="43">
        <f t="shared" si="5"/>
        <v>11606.717557251908</v>
      </c>
      <c r="P62" s="11" t="s">
        <v>6651</v>
      </c>
      <c r="Q62" s="11" t="s">
        <v>6652</v>
      </c>
      <c r="R62" s="11" t="s">
        <v>6472</v>
      </c>
      <c r="S62" s="11" t="s">
        <v>1122</v>
      </c>
      <c r="T62" s="2" t="s">
        <v>20</v>
      </c>
      <c r="U62" s="85"/>
      <c r="V62" s="67">
        <v>0.22</v>
      </c>
    </row>
    <row r="63" spans="1:22" ht="22.5" x14ac:dyDescent="0.25">
      <c r="A63" s="11" t="s">
        <v>6653</v>
      </c>
      <c r="B63" s="11" t="s">
        <v>3194</v>
      </c>
      <c r="C63" s="12" t="s">
        <v>2768</v>
      </c>
      <c r="D63" s="116">
        <v>269.92366412213738</v>
      </c>
      <c r="E63" s="12">
        <v>40</v>
      </c>
      <c r="F63" s="12">
        <v>1</v>
      </c>
      <c r="G63" s="12">
        <v>1</v>
      </c>
      <c r="H63" s="12">
        <v>1</v>
      </c>
      <c r="I63" s="12"/>
      <c r="J63" s="43">
        <f t="shared" si="0"/>
        <v>10796.946564885495</v>
      </c>
      <c r="K63" s="43">
        <f t="shared" si="1"/>
        <v>269.92366412213738</v>
      </c>
      <c r="L63" s="43">
        <f t="shared" si="2"/>
        <v>269.92366412213738</v>
      </c>
      <c r="M63" s="43">
        <f t="shared" si="3"/>
        <v>269.92366412213738</v>
      </c>
      <c r="N63" s="43">
        <f t="shared" si="4"/>
        <v>0</v>
      </c>
      <c r="O63" s="43">
        <f t="shared" si="5"/>
        <v>11606.717557251908</v>
      </c>
      <c r="P63" s="11" t="s">
        <v>6654</v>
      </c>
      <c r="Q63" s="11" t="s">
        <v>6655</v>
      </c>
      <c r="R63" s="11" t="s">
        <v>6472</v>
      </c>
      <c r="S63" s="11" t="s">
        <v>1122</v>
      </c>
      <c r="T63" s="2" t="s">
        <v>20</v>
      </c>
      <c r="U63" s="85"/>
      <c r="V63" s="67">
        <v>0.22</v>
      </c>
    </row>
    <row r="64" spans="1:22" ht="22.5" x14ac:dyDescent="0.25">
      <c r="A64" s="11" t="s">
        <v>6656</v>
      </c>
      <c r="B64" s="11" t="s">
        <v>3194</v>
      </c>
      <c r="C64" s="12" t="s">
        <v>2768</v>
      </c>
      <c r="D64" s="116">
        <v>269.92366412213738</v>
      </c>
      <c r="E64" s="12">
        <v>40</v>
      </c>
      <c r="F64" s="12">
        <v>1</v>
      </c>
      <c r="G64" s="12">
        <v>1</v>
      </c>
      <c r="H64" s="12">
        <v>1</v>
      </c>
      <c r="I64" s="12"/>
      <c r="J64" s="43">
        <f t="shared" si="0"/>
        <v>10796.946564885495</v>
      </c>
      <c r="K64" s="43">
        <f t="shared" si="1"/>
        <v>269.92366412213738</v>
      </c>
      <c r="L64" s="43">
        <f t="shared" si="2"/>
        <v>269.92366412213738</v>
      </c>
      <c r="M64" s="43">
        <f t="shared" si="3"/>
        <v>269.92366412213738</v>
      </c>
      <c r="N64" s="43">
        <f t="shared" si="4"/>
        <v>0</v>
      </c>
      <c r="O64" s="43">
        <f t="shared" si="5"/>
        <v>11606.717557251908</v>
      </c>
      <c r="P64" s="11" t="s">
        <v>6657</v>
      </c>
      <c r="Q64" s="11" t="s">
        <v>6658</v>
      </c>
      <c r="R64" s="11" t="s">
        <v>6472</v>
      </c>
      <c r="S64" s="11" t="s">
        <v>1122</v>
      </c>
      <c r="T64" s="2" t="s">
        <v>20</v>
      </c>
      <c r="U64" s="85"/>
      <c r="V64" s="67">
        <v>0.22</v>
      </c>
    </row>
    <row r="65" spans="1:22" ht="22.5" x14ac:dyDescent="0.25">
      <c r="A65" s="11" t="s">
        <v>6659</v>
      </c>
      <c r="B65" s="11" t="s">
        <v>3194</v>
      </c>
      <c r="C65" s="12" t="s">
        <v>2768</v>
      </c>
      <c r="D65" s="116">
        <v>269.92366412213738</v>
      </c>
      <c r="E65" s="12">
        <v>40</v>
      </c>
      <c r="F65" s="12">
        <v>1</v>
      </c>
      <c r="G65" s="12">
        <v>1</v>
      </c>
      <c r="H65" s="12">
        <v>1</v>
      </c>
      <c r="I65" s="12"/>
      <c r="J65" s="43">
        <f t="shared" si="0"/>
        <v>10796.946564885495</v>
      </c>
      <c r="K65" s="43">
        <f t="shared" si="1"/>
        <v>269.92366412213738</v>
      </c>
      <c r="L65" s="43">
        <f t="shared" si="2"/>
        <v>269.92366412213738</v>
      </c>
      <c r="M65" s="43">
        <f t="shared" si="3"/>
        <v>269.92366412213738</v>
      </c>
      <c r="N65" s="43">
        <f t="shared" si="4"/>
        <v>0</v>
      </c>
      <c r="O65" s="43">
        <f t="shared" si="5"/>
        <v>11606.717557251908</v>
      </c>
      <c r="P65" s="11" t="s">
        <v>6660</v>
      </c>
      <c r="Q65" s="11" t="s">
        <v>6661</v>
      </c>
      <c r="R65" s="11" t="s">
        <v>6472</v>
      </c>
      <c r="S65" s="11" t="s">
        <v>1122</v>
      </c>
      <c r="T65" s="2" t="s">
        <v>20</v>
      </c>
      <c r="U65" s="85"/>
      <c r="V65" s="67">
        <v>0.22</v>
      </c>
    </row>
    <row r="66" spans="1:22" ht="22.5" x14ac:dyDescent="0.25">
      <c r="A66" s="11" t="s">
        <v>6662</v>
      </c>
      <c r="B66" s="11" t="s">
        <v>3194</v>
      </c>
      <c r="C66" s="12" t="s">
        <v>2768</v>
      </c>
      <c r="D66" s="116">
        <v>269.92366412213738</v>
      </c>
      <c r="E66" s="12">
        <v>40</v>
      </c>
      <c r="F66" s="12">
        <v>1</v>
      </c>
      <c r="G66" s="12">
        <v>1</v>
      </c>
      <c r="H66" s="12">
        <v>1</v>
      </c>
      <c r="I66" s="12"/>
      <c r="J66" s="43">
        <f t="shared" ref="J66:J96" si="6">D66*E66</f>
        <v>10796.946564885495</v>
      </c>
      <c r="K66" s="43">
        <f t="shared" ref="K66:K96" si="7">D66*F66</f>
        <v>269.92366412213738</v>
      </c>
      <c r="L66" s="43">
        <f t="shared" ref="L66:L96" si="8">D66*G66</f>
        <v>269.92366412213738</v>
      </c>
      <c r="M66" s="43">
        <f t="shared" ref="M66:M96" si="9">D66*H66</f>
        <v>269.92366412213738</v>
      </c>
      <c r="N66" s="43">
        <f t="shared" ref="N66:N129" si="10">D66*I66</f>
        <v>0</v>
      </c>
      <c r="O66" s="43">
        <f t="shared" ref="O66:O129" si="11">SUM(J66:N66)</f>
        <v>11606.717557251908</v>
      </c>
      <c r="P66" s="11" t="s">
        <v>6663</v>
      </c>
      <c r="Q66" s="11" t="s">
        <v>6664</v>
      </c>
      <c r="R66" s="11" t="s">
        <v>6472</v>
      </c>
      <c r="S66" s="11" t="s">
        <v>1122</v>
      </c>
      <c r="T66" s="2" t="s">
        <v>20</v>
      </c>
      <c r="U66" s="85"/>
      <c r="V66" s="67">
        <v>0.22</v>
      </c>
    </row>
    <row r="67" spans="1:22" ht="22.5" x14ac:dyDescent="0.25">
      <c r="A67" s="11" t="s">
        <v>6665</v>
      </c>
      <c r="B67" s="11" t="s">
        <v>3194</v>
      </c>
      <c r="C67" s="12" t="s">
        <v>2768</v>
      </c>
      <c r="D67" s="116">
        <v>269.92366412213738</v>
      </c>
      <c r="E67" s="12">
        <v>40</v>
      </c>
      <c r="F67" s="12">
        <v>1</v>
      </c>
      <c r="G67" s="12">
        <v>1</v>
      </c>
      <c r="H67" s="12">
        <v>1</v>
      </c>
      <c r="I67" s="12"/>
      <c r="J67" s="43">
        <f t="shared" si="6"/>
        <v>10796.946564885495</v>
      </c>
      <c r="K67" s="43">
        <f t="shared" si="7"/>
        <v>269.92366412213738</v>
      </c>
      <c r="L67" s="43">
        <f t="shared" si="8"/>
        <v>269.92366412213738</v>
      </c>
      <c r="M67" s="43">
        <f t="shared" si="9"/>
        <v>269.92366412213738</v>
      </c>
      <c r="N67" s="43">
        <f t="shared" si="10"/>
        <v>0</v>
      </c>
      <c r="O67" s="43">
        <f t="shared" si="11"/>
        <v>11606.717557251908</v>
      </c>
      <c r="P67" s="11" t="s">
        <v>6666</v>
      </c>
      <c r="Q67" s="11" t="s">
        <v>6667</v>
      </c>
      <c r="R67" s="11" t="s">
        <v>6472</v>
      </c>
      <c r="S67" s="11" t="s">
        <v>1122</v>
      </c>
      <c r="T67" s="2" t="s">
        <v>20</v>
      </c>
      <c r="U67" s="85"/>
      <c r="V67" s="67">
        <v>0.22</v>
      </c>
    </row>
    <row r="68" spans="1:22" ht="22.5" x14ac:dyDescent="0.25">
      <c r="A68" s="11" t="s">
        <v>6668</v>
      </c>
      <c r="B68" s="11" t="s">
        <v>3194</v>
      </c>
      <c r="C68" s="12" t="s">
        <v>2768</v>
      </c>
      <c r="D68" s="116">
        <v>269.92366412213738</v>
      </c>
      <c r="E68" s="12">
        <v>40</v>
      </c>
      <c r="F68" s="12">
        <v>1</v>
      </c>
      <c r="G68" s="12">
        <v>1</v>
      </c>
      <c r="H68" s="12">
        <v>1</v>
      </c>
      <c r="I68" s="12"/>
      <c r="J68" s="43">
        <f t="shared" si="6"/>
        <v>10796.946564885495</v>
      </c>
      <c r="K68" s="43">
        <f t="shared" si="7"/>
        <v>269.92366412213738</v>
      </c>
      <c r="L68" s="43">
        <f t="shared" si="8"/>
        <v>269.92366412213738</v>
      </c>
      <c r="M68" s="43">
        <f t="shared" si="9"/>
        <v>269.92366412213738</v>
      </c>
      <c r="N68" s="43">
        <f t="shared" si="10"/>
        <v>0</v>
      </c>
      <c r="O68" s="43">
        <f t="shared" si="11"/>
        <v>11606.717557251908</v>
      </c>
      <c r="P68" s="11" t="s">
        <v>6669</v>
      </c>
      <c r="Q68" s="11" t="s">
        <v>6670</v>
      </c>
      <c r="R68" s="11" t="s">
        <v>6472</v>
      </c>
      <c r="S68" s="11" t="s">
        <v>1122</v>
      </c>
      <c r="T68" s="2" t="s">
        <v>20</v>
      </c>
      <c r="U68" s="85"/>
      <c r="V68" s="67">
        <v>0.22</v>
      </c>
    </row>
    <row r="69" spans="1:22" ht="22.5" x14ac:dyDescent="0.25">
      <c r="A69" s="11" t="s">
        <v>6671</v>
      </c>
      <c r="B69" s="11" t="s">
        <v>3194</v>
      </c>
      <c r="C69" s="12" t="s">
        <v>2768</v>
      </c>
      <c r="D69" s="116">
        <v>269.92366412213738</v>
      </c>
      <c r="E69" s="12">
        <v>40</v>
      </c>
      <c r="F69" s="12">
        <v>1</v>
      </c>
      <c r="G69" s="12">
        <v>1</v>
      </c>
      <c r="H69" s="12">
        <v>1</v>
      </c>
      <c r="I69" s="12"/>
      <c r="J69" s="43">
        <f t="shared" si="6"/>
        <v>10796.946564885495</v>
      </c>
      <c r="K69" s="43">
        <f t="shared" si="7"/>
        <v>269.92366412213738</v>
      </c>
      <c r="L69" s="43">
        <f t="shared" si="8"/>
        <v>269.92366412213738</v>
      </c>
      <c r="M69" s="43">
        <f t="shared" si="9"/>
        <v>269.92366412213738</v>
      </c>
      <c r="N69" s="43">
        <f t="shared" si="10"/>
        <v>0</v>
      </c>
      <c r="O69" s="43">
        <f t="shared" si="11"/>
        <v>11606.717557251908</v>
      </c>
      <c r="P69" s="11" t="s">
        <v>6672</v>
      </c>
      <c r="Q69" s="11" t="s">
        <v>6673</v>
      </c>
      <c r="R69" s="11" t="s">
        <v>6472</v>
      </c>
      <c r="S69" s="11" t="s">
        <v>1122</v>
      </c>
      <c r="T69" s="2" t="s">
        <v>20</v>
      </c>
      <c r="U69" s="85"/>
      <c r="V69" s="67">
        <v>0.22</v>
      </c>
    </row>
    <row r="70" spans="1:22" ht="22.5" x14ac:dyDescent="0.25">
      <c r="A70" s="11" t="s">
        <v>6674</v>
      </c>
      <c r="B70" s="11" t="s">
        <v>3194</v>
      </c>
      <c r="C70" s="12" t="s">
        <v>2768</v>
      </c>
      <c r="D70" s="116">
        <v>269.92366412213738</v>
      </c>
      <c r="E70" s="12">
        <v>40</v>
      </c>
      <c r="F70" s="12">
        <v>1</v>
      </c>
      <c r="G70" s="12">
        <v>1</v>
      </c>
      <c r="H70" s="12">
        <v>1</v>
      </c>
      <c r="I70" s="12"/>
      <c r="J70" s="43">
        <f t="shared" si="6"/>
        <v>10796.946564885495</v>
      </c>
      <c r="K70" s="43">
        <f t="shared" si="7"/>
        <v>269.92366412213738</v>
      </c>
      <c r="L70" s="43">
        <f t="shared" si="8"/>
        <v>269.92366412213738</v>
      </c>
      <c r="M70" s="43">
        <f t="shared" si="9"/>
        <v>269.92366412213738</v>
      </c>
      <c r="N70" s="43">
        <f t="shared" si="10"/>
        <v>0</v>
      </c>
      <c r="O70" s="43">
        <f t="shared" si="11"/>
        <v>11606.717557251908</v>
      </c>
      <c r="P70" s="11" t="s">
        <v>6675</v>
      </c>
      <c r="Q70" s="11" t="s">
        <v>6676</v>
      </c>
      <c r="R70" s="11" t="s">
        <v>6472</v>
      </c>
      <c r="S70" s="11" t="s">
        <v>1122</v>
      </c>
      <c r="T70" s="2" t="s">
        <v>20</v>
      </c>
      <c r="U70" s="85"/>
      <c r="V70" s="67">
        <v>0.22</v>
      </c>
    </row>
    <row r="71" spans="1:22" ht="22.5" x14ac:dyDescent="0.25">
      <c r="A71" s="11" t="s">
        <v>6677</v>
      </c>
      <c r="B71" s="11" t="s">
        <v>3194</v>
      </c>
      <c r="C71" s="12" t="s">
        <v>2768</v>
      </c>
      <c r="D71" s="116">
        <v>269.92366412213738</v>
      </c>
      <c r="E71" s="12">
        <v>40</v>
      </c>
      <c r="F71" s="12">
        <v>1</v>
      </c>
      <c r="G71" s="12">
        <v>1</v>
      </c>
      <c r="H71" s="12">
        <v>1</v>
      </c>
      <c r="I71" s="12"/>
      <c r="J71" s="43">
        <f t="shared" si="6"/>
        <v>10796.946564885495</v>
      </c>
      <c r="K71" s="43">
        <f t="shared" si="7"/>
        <v>269.92366412213738</v>
      </c>
      <c r="L71" s="43">
        <f t="shared" si="8"/>
        <v>269.92366412213738</v>
      </c>
      <c r="M71" s="43">
        <f t="shared" si="9"/>
        <v>269.92366412213738</v>
      </c>
      <c r="N71" s="43">
        <f t="shared" si="10"/>
        <v>0</v>
      </c>
      <c r="O71" s="43">
        <f t="shared" si="11"/>
        <v>11606.717557251908</v>
      </c>
      <c r="P71" s="11" t="s">
        <v>6678</v>
      </c>
      <c r="Q71" s="11" t="s">
        <v>6679</v>
      </c>
      <c r="R71" s="11" t="s">
        <v>6472</v>
      </c>
      <c r="S71" s="11" t="s">
        <v>1122</v>
      </c>
      <c r="T71" s="2" t="s">
        <v>20</v>
      </c>
      <c r="U71" s="85"/>
      <c r="V71" s="67">
        <v>0.22</v>
      </c>
    </row>
    <row r="72" spans="1:22" ht="22.5" x14ac:dyDescent="0.25">
      <c r="A72" s="11" t="s">
        <v>6680</v>
      </c>
      <c r="B72" s="11" t="s">
        <v>3194</v>
      </c>
      <c r="C72" s="12" t="s">
        <v>2768</v>
      </c>
      <c r="D72" s="116">
        <v>269.92366412213738</v>
      </c>
      <c r="E72" s="12">
        <v>40</v>
      </c>
      <c r="F72" s="12">
        <v>1</v>
      </c>
      <c r="G72" s="12">
        <v>1</v>
      </c>
      <c r="H72" s="12">
        <v>1</v>
      </c>
      <c r="I72" s="12"/>
      <c r="J72" s="43">
        <f t="shared" si="6"/>
        <v>10796.946564885495</v>
      </c>
      <c r="K72" s="43">
        <f t="shared" si="7"/>
        <v>269.92366412213738</v>
      </c>
      <c r="L72" s="43">
        <f t="shared" si="8"/>
        <v>269.92366412213738</v>
      </c>
      <c r="M72" s="43">
        <f t="shared" si="9"/>
        <v>269.92366412213738</v>
      </c>
      <c r="N72" s="43">
        <f t="shared" si="10"/>
        <v>0</v>
      </c>
      <c r="O72" s="43">
        <f t="shared" si="11"/>
        <v>11606.717557251908</v>
      </c>
      <c r="P72" s="11" t="s">
        <v>6681</v>
      </c>
      <c r="Q72" s="11" t="s">
        <v>6682</v>
      </c>
      <c r="R72" s="11" t="s">
        <v>6472</v>
      </c>
      <c r="S72" s="11" t="s">
        <v>1122</v>
      </c>
      <c r="T72" s="2" t="s">
        <v>20</v>
      </c>
      <c r="U72" s="85"/>
      <c r="V72" s="67">
        <v>0.22</v>
      </c>
    </row>
    <row r="73" spans="1:22" ht="22.5" x14ac:dyDescent="0.25">
      <c r="A73" s="11" t="s">
        <v>6683</v>
      </c>
      <c r="B73" s="11" t="s">
        <v>3194</v>
      </c>
      <c r="C73" s="12" t="s">
        <v>2768</v>
      </c>
      <c r="D73" s="116">
        <v>269.92366412213738</v>
      </c>
      <c r="E73" s="12">
        <v>40</v>
      </c>
      <c r="F73" s="12">
        <v>1</v>
      </c>
      <c r="G73" s="12">
        <v>1</v>
      </c>
      <c r="H73" s="12">
        <v>1</v>
      </c>
      <c r="I73" s="12"/>
      <c r="J73" s="43">
        <f t="shared" si="6"/>
        <v>10796.946564885495</v>
      </c>
      <c r="K73" s="43">
        <f t="shared" si="7"/>
        <v>269.92366412213738</v>
      </c>
      <c r="L73" s="43">
        <f t="shared" si="8"/>
        <v>269.92366412213738</v>
      </c>
      <c r="M73" s="43">
        <f t="shared" si="9"/>
        <v>269.92366412213738</v>
      </c>
      <c r="N73" s="43">
        <f t="shared" si="10"/>
        <v>0</v>
      </c>
      <c r="O73" s="43">
        <f t="shared" si="11"/>
        <v>11606.717557251908</v>
      </c>
      <c r="P73" s="11" t="s">
        <v>6684</v>
      </c>
      <c r="Q73" s="11" t="s">
        <v>6685</v>
      </c>
      <c r="R73" s="11" t="s">
        <v>6472</v>
      </c>
      <c r="S73" s="11" t="s">
        <v>1122</v>
      </c>
      <c r="T73" s="2" t="s">
        <v>20</v>
      </c>
      <c r="U73" s="85"/>
      <c r="V73" s="67">
        <v>0.22</v>
      </c>
    </row>
    <row r="74" spans="1:22" ht="22.5" x14ac:dyDescent="0.25">
      <c r="A74" s="11" t="s">
        <v>6686</v>
      </c>
      <c r="B74" s="11" t="s">
        <v>3194</v>
      </c>
      <c r="C74" s="12" t="s">
        <v>2768</v>
      </c>
      <c r="D74" s="116">
        <v>269.92366412213738</v>
      </c>
      <c r="E74" s="12">
        <v>40</v>
      </c>
      <c r="F74" s="12">
        <v>1</v>
      </c>
      <c r="G74" s="12">
        <v>1</v>
      </c>
      <c r="H74" s="12">
        <v>1</v>
      </c>
      <c r="I74" s="12"/>
      <c r="J74" s="43">
        <f t="shared" si="6"/>
        <v>10796.946564885495</v>
      </c>
      <c r="K74" s="43">
        <f t="shared" si="7"/>
        <v>269.92366412213738</v>
      </c>
      <c r="L74" s="43">
        <f t="shared" si="8"/>
        <v>269.92366412213738</v>
      </c>
      <c r="M74" s="43">
        <f t="shared" si="9"/>
        <v>269.92366412213738</v>
      </c>
      <c r="N74" s="43">
        <f t="shared" si="10"/>
        <v>0</v>
      </c>
      <c r="O74" s="43">
        <f t="shared" si="11"/>
        <v>11606.717557251908</v>
      </c>
      <c r="P74" s="11" t="s">
        <v>6687</v>
      </c>
      <c r="Q74" s="11" t="s">
        <v>6688</v>
      </c>
      <c r="R74" s="11" t="s">
        <v>6472</v>
      </c>
      <c r="S74" s="11" t="s">
        <v>1122</v>
      </c>
      <c r="T74" s="2" t="s">
        <v>20</v>
      </c>
      <c r="U74" s="85"/>
      <c r="V74" s="67">
        <v>0.22</v>
      </c>
    </row>
    <row r="75" spans="1:22" ht="22.5" x14ac:dyDescent="0.25">
      <c r="A75" s="11" t="s">
        <v>6689</v>
      </c>
      <c r="B75" s="11" t="s">
        <v>3194</v>
      </c>
      <c r="C75" s="12" t="s">
        <v>2768</v>
      </c>
      <c r="D75" s="116">
        <v>269.92366412213738</v>
      </c>
      <c r="E75" s="12">
        <v>40</v>
      </c>
      <c r="F75" s="12">
        <v>1</v>
      </c>
      <c r="G75" s="12">
        <v>1</v>
      </c>
      <c r="H75" s="12">
        <v>1</v>
      </c>
      <c r="I75" s="12"/>
      <c r="J75" s="43">
        <f t="shared" si="6"/>
        <v>10796.946564885495</v>
      </c>
      <c r="K75" s="43">
        <f t="shared" si="7"/>
        <v>269.92366412213738</v>
      </c>
      <c r="L75" s="43">
        <f t="shared" si="8"/>
        <v>269.92366412213738</v>
      </c>
      <c r="M75" s="43">
        <f t="shared" si="9"/>
        <v>269.92366412213738</v>
      </c>
      <c r="N75" s="43">
        <f t="shared" si="10"/>
        <v>0</v>
      </c>
      <c r="O75" s="43">
        <f t="shared" si="11"/>
        <v>11606.717557251908</v>
      </c>
      <c r="P75" s="11" t="s">
        <v>6690</v>
      </c>
      <c r="Q75" s="11" t="s">
        <v>6691</v>
      </c>
      <c r="R75" s="11" t="s">
        <v>6472</v>
      </c>
      <c r="S75" s="11" t="s">
        <v>1122</v>
      </c>
      <c r="T75" s="2" t="s">
        <v>20</v>
      </c>
      <c r="U75" s="85"/>
      <c r="V75" s="67">
        <v>0.22</v>
      </c>
    </row>
    <row r="76" spans="1:22" ht="22.5" x14ac:dyDescent="0.25">
      <c r="A76" s="11" t="s">
        <v>6692</v>
      </c>
      <c r="B76" s="11" t="s">
        <v>3194</v>
      </c>
      <c r="C76" s="12" t="s">
        <v>2768</v>
      </c>
      <c r="D76" s="116">
        <v>59.172413793103438</v>
      </c>
      <c r="E76" s="12">
        <v>20</v>
      </c>
      <c r="F76" s="12">
        <v>1</v>
      </c>
      <c r="G76" s="12">
        <v>1</v>
      </c>
      <c r="H76" s="12">
        <v>1</v>
      </c>
      <c r="I76" s="12"/>
      <c r="J76" s="43">
        <f t="shared" si="6"/>
        <v>1183.4482758620688</v>
      </c>
      <c r="K76" s="43">
        <f t="shared" si="7"/>
        <v>59.172413793103438</v>
      </c>
      <c r="L76" s="43">
        <f t="shared" si="8"/>
        <v>59.172413793103438</v>
      </c>
      <c r="M76" s="43">
        <f t="shared" si="9"/>
        <v>59.172413793103438</v>
      </c>
      <c r="N76" s="43">
        <f t="shared" si="10"/>
        <v>0</v>
      </c>
      <c r="O76" s="43">
        <f t="shared" si="11"/>
        <v>1360.9655172413793</v>
      </c>
      <c r="P76" s="11" t="s">
        <v>6693</v>
      </c>
      <c r="Q76" s="11" t="s">
        <v>6694</v>
      </c>
      <c r="R76" s="11" t="s">
        <v>6472</v>
      </c>
      <c r="S76" s="11" t="s">
        <v>1122</v>
      </c>
      <c r="T76" s="2" t="s">
        <v>20</v>
      </c>
      <c r="U76" s="85"/>
      <c r="V76" s="67">
        <v>0.22</v>
      </c>
    </row>
    <row r="77" spans="1:22" ht="22.5" x14ac:dyDescent="0.25">
      <c r="A77" s="11" t="s">
        <v>6695</v>
      </c>
      <c r="B77" s="11" t="s">
        <v>3194</v>
      </c>
      <c r="C77" s="12" t="s">
        <v>2768</v>
      </c>
      <c r="D77" s="116">
        <v>49.090909090909079</v>
      </c>
      <c r="E77" s="12">
        <v>40</v>
      </c>
      <c r="F77" s="12">
        <v>1</v>
      </c>
      <c r="G77" s="12">
        <v>1</v>
      </c>
      <c r="H77" s="12">
        <v>1</v>
      </c>
      <c r="I77" s="12"/>
      <c r="J77" s="43">
        <f t="shared" si="6"/>
        <v>1963.6363636363631</v>
      </c>
      <c r="K77" s="43">
        <f t="shared" si="7"/>
        <v>49.090909090909079</v>
      </c>
      <c r="L77" s="43">
        <f t="shared" si="8"/>
        <v>49.090909090909079</v>
      </c>
      <c r="M77" s="43">
        <f t="shared" si="9"/>
        <v>49.090909090909079</v>
      </c>
      <c r="N77" s="43">
        <f t="shared" si="10"/>
        <v>0</v>
      </c>
      <c r="O77" s="43">
        <f t="shared" si="11"/>
        <v>2110.9090909090901</v>
      </c>
      <c r="P77" s="11" t="s">
        <v>6696</v>
      </c>
      <c r="Q77" s="11" t="s">
        <v>6697</v>
      </c>
      <c r="R77" s="11" t="s">
        <v>6472</v>
      </c>
      <c r="S77" s="11" t="s">
        <v>1122</v>
      </c>
      <c r="T77" s="2" t="s">
        <v>20</v>
      </c>
      <c r="U77" s="85"/>
      <c r="V77" s="67">
        <v>0.22</v>
      </c>
    </row>
    <row r="78" spans="1:22" ht="22.5" x14ac:dyDescent="0.25">
      <c r="A78" s="11" t="s">
        <v>6695</v>
      </c>
      <c r="B78" s="11" t="s">
        <v>3194</v>
      </c>
      <c r="C78" s="12" t="s">
        <v>2768</v>
      </c>
      <c r="D78" s="116">
        <v>53.587786259541993</v>
      </c>
      <c r="E78" s="12">
        <v>20</v>
      </c>
      <c r="F78" s="12">
        <v>1</v>
      </c>
      <c r="G78" s="12">
        <v>1</v>
      </c>
      <c r="H78" s="12">
        <v>1</v>
      </c>
      <c r="I78" s="12">
        <v>6</v>
      </c>
      <c r="J78" s="43">
        <f t="shared" si="6"/>
        <v>1071.7557251908399</v>
      </c>
      <c r="K78" s="43">
        <f t="shared" si="7"/>
        <v>53.587786259541993</v>
      </c>
      <c r="L78" s="43">
        <f t="shared" si="8"/>
        <v>53.587786259541993</v>
      </c>
      <c r="M78" s="43">
        <f t="shared" si="9"/>
        <v>53.587786259541993</v>
      </c>
      <c r="N78" s="43">
        <f t="shared" si="10"/>
        <v>321.52671755725197</v>
      </c>
      <c r="O78" s="43">
        <f t="shared" si="11"/>
        <v>1554.0458015267182</v>
      </c>
      <c r="P78" s="11" t="s">
        <v>6698</v>
      </c>
      <c r="Q78" s="11" t="s">
        <v>6699</v>
      </c>
      <c r="R78" s="11" t="s">
        <v>6472</v>
      </c>
      <c r="S78" s="11" t="s">
        <v>1122</v>
      </c>
      <c r="T78" s="2" t="s">
        <v>20</v>
      </c>
      <c r="U78" s="85"/>
      <c r="V78" s="67">
        <v>0.22</v>
      </c>
    </row>
    <row r="79" spans="1:22" ht="22.5" x14ac:dyDescent="0.25">
      <c r="A79" s="11" t="s">
        <v>6700</v>
      </c>
      <c r="B79" s="11" t="s">
        <v>3194</v>
      </c>
      <c r="C79" s="12" t="s">
        <v>2768</v>
      </c>
      <c r="D79" s="116">
        <v>562.38410596026495</v>
      </c>
      <c r="E79" s="12">
        <v>20</v>
      </c>
      <c r="F79" s="12">
        <v>1</v>
      </c>
      <c r="G79" s="12">
        <v>1</v>
      </c>
      <c r="H79" s="12">
        <v>1</v>
      </c>
      <c r="I79" s="12"/>
      <c r="J79" s="43">
        <f t="shared" si="6"/>
        <v>11247.682119205299</v>
      </c>
      <c r="K79" s="43">
        <f t="shared" si="7"/>
        <v>562.38410596026495</v>
      </c>
      <c r="L79" s="43">
        <f t="shared" si="8"/>
        <v>562.38410596026495</v>
      </c>
      <c r="M79" s="43">
        <f t="shared" si="9"/>
        <v>562.38410596026495</v>
      </c>
      <c r="N79" s="43">
        <f t="shared" si="10"/>
        <v>0</v>
      </c>
      <c r="O79" s="43">
        <f t="shared" si="11"/>
        <v>12934.834437086096</v>
      </c>
      <c r="P79" s="11" t="s">
        <v>6701</v>
      </c>
      <c r="Q79" s="11" t="s">
        <v>6702</v>
      </c>
      <c r="R79" s="11" t="s">
        <v>6472</v>
      </c>
      <c r="S79" s="86" t="s">
        <v>6703</v>
      </c>
      <c r="T79" s="2" t="s">
        <v>20</v>
      </c>
      <c r="U79" s="85"/>
      <c r="V79" s="67">
        <v>0.22</v>
      </c>
    </row>
    <row r="80" spans="1:22" ht="22.5" x14ac:dyDescent="0.25">
      <c r="A80" s="11" t="s">
        <v>6704</v>
      </c>
      <c r="B80" s="11" t="s">
        <v>3194</v>
      </c>
      <c r="C80" s="12" t="s">
        <v>2768</v>
      </c>
      <c r="D80" s="116">
        <v>493.83458646616538</v>
      </c>
      <c r="E80" s="12">
        <v>20</v>
      </c>
      <c r="F80" s="12">
        <v>1</v>
      </c>
      <c r="G80" s="12">
        <v>1</v>
      </c>
      <c r="H80" s="12">
        <v>1</v>
      </c>
      <c r="I80" s="12"/>
      <c r="J80" s="43">
        <f t="shared" si="6"/>
        <v>9876.6917293233073</v>
      </c>
      <c r="K80" s="43">
        <f t="shared" si="7"/>
        <v>493.83458646616538</v>
      </c>
      <c r="L80" s="43">
        <f t="shared" si="8"/>
        <v>493.83458646616538</v>
      </c>
      <c r="M80" s="43">
        <f t="shared" si="9"/>
        <v>493.83458646616538</v>
      </c>
      <c r="N80" s="43">
        <f t="shared" si="10"/>
        <v>0</v>
      </c>
      <c r="O80" s="43">
        <f t="shared" si="11"/>
        <v>11358.195488721805</v>
      </c>
      <c r="P80" s="11" t="s">
        <v>6705</v>
      </c>
      <c r="Q80" s="11" t="s">
        <v>6706</v>
      </c>
      <c r="R80" s="11" t="s">
        <v>6472</v>
      </c>
      <c r="S80" s="11" t="s">
        <v>86</v>
      </c>
      <c r="T80" s="2" t="s">
        <v>20</v>
      </c>
      <c r="U80" s="85"/>
      <c r="V80" s="67">
        <v>0.22</v>
      </c>
    </row>
    <row r="81" spans="1:22" ht="22.5" x14ac:dyDescent="0.25">
      <c r="A81" s="11" t="s">
        <v>6707</v>
      </c>
      <c r="B81" s="11" t="s">
        <v>3194</v>
      </c>
      <c r="C81" s="12" t="s">
        <v>2768</v>
      </c>
      <c r="D81" s="116">
        <v>495.62043795620434</v>
      </c>
      <c r="E81" s="12">
        <v>60</v>
      </c>
      <c r="F81" s="12">
        <v>1</v>
      </c>
      <c r="G81" s="12">
        <v>1</v>
      </c>
      <c r="H81" s="12">
        <v>1</v>
      </c>
      <c r="I81" s="12"/>
      <c r="J81" s="43">
        <f t="shared" si="6"/>
        <v>29737.226277372261</v>
      </c>
      <c r="K81" s="43">
        <f t="shared" si="7"/>
        <v>495.62043795620434</v>
      </c>
      <c r="L81" s="43">
        <f t="shared" si="8"/>
        <v>495.62043795620434</v>
      </c>
      <c r="M81" s="43">
        <f t="shared" si="9"/>
        <v>495.62043795620434</v>
      </c>
      <c r="N81" s="43">
        <f t="shared" si="10"/>
        <v>0</v>
      </c>
      <c r="O81" s="43">
        <f t="shared" si="11"/>
        <v>31224.087591240874</v>
      </c>
      <c r="P81" s="11" t="s">
        <v>6708</v>
      </c>
      <c r="Q81" s="11" t="s">
        <v>6709</v>
      </c>
      <c r="R81" s="11" t="s">
        <v>6472</v>
      </c>
      <c r="S81" s="11" t="s">
        <v>86</v>
      </c>
      <c r="T81" s="2" t="s">
        <v>20</v>
      </c>
      <c r="U81" s="85"/>
      <c r="V81" s="67">
        <v>0.22</v>
      </c>
    </row>
    <row r="82" spans="1:22" ht="22.5" x14ac:dyDescent="0.25">
      <c r="A82" s="11" t="s">
        <v>6710</v>
      </c>
      <c r="B82" s="11" t="s">
        <v>3194</v>
      </c>
      <c r="C82" s="12" t="s">
        <v>2768</v>
      </c>
      <c r="D82" s="116">
        <v>445.89928057553954</v>
      </c>
      <c r="E82" s="12">
        <v>20</v>
      </c>
      <c r="F82" s="12">
        <v>1</v>
      </c>
      <c r="G82" s="12">
        <v>1</v>
      </c>
      <c r="H82" s="12">
        <v>1</v>
      </c>
      <c r="I82" s="12"/>
      <c r="J82" s="43">
        <f t="shared" si="6"/>
        <v>8917.9856115107905</v>
      </c>
      <c r="K82" s="43">
        <f t="shared" si="7"/>
        <v>445.89928057553954</v>
      </c>
      <c r="L82" s="43">
        <f t="shared" si="8"/>
        <v>445.89928057553954</v>
      </c>
      <c r="M82" s="43">
        <f t="shared" si="9"/>
        <v>445.89928057553954</v>
      </c>
      <c r="N82" s="43">
        <f t="shared" si="10"/>
        <v>0</v>
      </c>
      <c r="O82" s="43">
        <f t="shared" si="11"/>
        <v>10255.683453237407</v>
      </c>
      <c r="P82" s="11" t="s">
        <v>6711</v>
      </c>
      <c r="Q82" s="11" t="s">
        <v>6712</v>
      </c>
      <c r="R82" s="11" t="s">
        <v>6472</v>
      </c>
      <c r="S82" s="11" t="s">
        <v>86</v>
      </c>
      <c r="T82" s="2" t="s">
        <v>20</v>
      </c>
      <c r="U82" s="85"/>
      <c r="V82" s="67">
        <v>0.22</v>
      </c>
    </row>
    <row r="83" spans="1:22" ht="22.5" x14ac:dyDescent="0.25">
      <c r="A83" s="11" t="s">
        <v>6713</v>
      </c>
      <c r="B83" s="11" t="s">
        <v>3194</v>
      </c>
      <c r="C83" s="12" t="s">
        <v>2768</v>
      </c>
      <c r="D83" s="116">
        <v>184.58015267175571</v>
      </c>
      <c r="E83" s="12">
        <v>60</v>
      </c>
      <c r="F83" s="12">
        <v>1</v>
      </c>
      <c r="G83" s="12">
        <v>1</v>
      </c>
      <c r="H83" s="12">
        <v>1</v>
      </c>
      <c r="I83" s="12"/>
      <c r="J83" s="43">
        <f t="shared" si="6"/>
        <v>11074.809160305344</v>
      </c>
      <c r="K83" s="43">
        <f t="shared" si="7"/>
        <v>184.58015267175571</v>
      </c>
      <c r="L83" s="43">
        <f t="shared" si="8"/>
        <v>184.58015267175571</v>
      </c>
      <c r="M83" s="43">
        <f t="shared" si="9"/>
        <v>184.58015267175571</v>
      </c>
      <c r="N83" s="43">
        <f t="shared" si="10"/>
        <v>0</v>
      </c>
      <c r="O83" s="43">
        <f t="shared" si="11"/>
        <v>11628.549618320609</v>
      </c>
      <c r="P83" s="11" t="s">
        <v>6714</v>
      </c>
      <c r="Q83" s="11" t="s">
        <v>6715</v>
      </c>
      <c r="R83" s="11" t="s">
        <v>6472</v>
      </c>
      <c r="S83" s="11" t="s">
        <v>1980</v>
      </c>
      <c r="T83" s="2" t="s">
        <v>20</v>
      </c>
      <c r="U83" s="85"/>
      <c r="V83" s="67">
        <v>0.22</v>
      </c>
    </row>
    <row r="84" spans="1:22" ht="22.5" x14ac:dyDescent="0.25">
      <c r="A84" s="11" t="s">
        <v>6716</v>
      </c>
      <c r="B84" s="11" t="s">
        <v>3194</v>
      </c>
      <c r="C84" s="12" t="s">
        <v>2768</v>
      </c>
      <c r="D84" s="116">
        <v>184.58015267175571</v>
      </c>
      <c r="E84" s="12">
        <v>60</v>
      </c>
      <c r="F84" s="12">
        <v>1</v>
      </c>
      <c r="G84" s="12">
        <v>1</v>
      </c>
      <c r="H84" s="12">
        <v>1</v>
      </c>
      <c r="I84" s="12"/>
      <c r="J84" s="43">
        <f t="shared" si="6"/>
        <v>11074.809160305344</v>
      </c>
      <c r="K84" s="43">
        <f t="shared" si="7"/>
        <v>184.58015267175571</v>
      </c>
      <c r="L84" s="43">
        <f t="shared" si="8"/>
        <v>184.58015267175571</v>
      </c>
      <c r="M84" s="43">
        <f t="shared" si="9"/>
        <v>184.58015267175571</v>
      </c>
      <c r="N84" s="43">
        <f t="shared" si="10"/>
        <v>0</v>
      </c>
      <c r="O84" s="43">
        <f t="shared" si="11"/>
        <v>11628.549618320609</v>
      </c>
      <c r="P84" s="11" t="s">
        <v>6717</v>
      </c>
      <c r="Q84" s="11" t="s">
        <v>6718</v>
      </c>
      <c r="R84" s="11" t="s">
        <v>6472</v>
      </c>
      <c r="S84" s="11" t="s">
        <v>1980</v>
      </c>
      <c r="T84" s="2" t="s">
        <v>20</v>
      </c>
      <c r="U84" s="85"/>
      <c r="V84" s="67">
        <v>0.22</v>
      </c>
    </row>
    <row r="85" spans="1:22" ht="22.5" x14ac:dyDescent="0.25">
      <c r="A85" s="11" t="s">
        <v>6719</v>
      </c>
      <c r="B85" s="11" t="s">
        <v>3194</v>
      </c>
      <c r="C85" s="12" t="s">
        <v>2768</v>
      </c>
      <c r="D85" s="116">
        <v>184.58015267175571</v>
      </c>
      <c r="E85" s="12">
        <v>60</v>
      </c>
      <c r="F85" s="12">
        <v>1</v>
      </c>
      <c r="G85" s="12">
        <v>1</v>
      </c>
      <c r="H85" s="12">
        <v>1</v>
      </c>
      <c r="I85" s="12"/>
      <c r="J85" s="43">
        <f t="shared" si="6"/>
        <v>11074.809160305344</v>
      </c>
      <c r="K85" s="43">
        <f t="shared" si="7"/>
        <v>184.58015267175571</v>
      </c>
      <c r="L85" s="43">
        <f t="shared" si="8"/>
        <v>184.58015267175571</v>
      </c>
      <c r="M85" s="43">
        <f t="shared" si="9"/>
        <v>184.58015267175571</v>
      </c>
      <c r="N85" s="43">
        <f t="shared" si="10"/>
        <v>0</v>
      </c>
      <c r="O85" s="43">
        <f t="shared" si="11"/>
        <v>11628.549618320609</v>
      </c>
      <c r="P85" s="11" t="s">
        <v>6720</v>
      </c>
      <c r="Q85" s="11" t="s">
        <v>6721</v>
      </c>
      <c r="R85" s="11" t="s">
        <v>6472</v>
      </c>
      <c r="S85" s="11" t="s">
        <v>1980</v>
      </c>
      <c r="T85" s="2" t="s">
        <v>20</v>
      </c>
      <c r="U85" s="85"/>
      <c r="V85" s="67">
        <v>0.22</v>
      </c>
    </row>
    <row r="86" spans="1:22" ht="22.5" x14ac:dyDescent="0.25">
      <c r="A86" s="11" t="s">
        <v>6722</v>
      </c>
      <c r="B86" s="11" t="s">
        <v>3194</v>
      </c>
      <c r="C86" s="12" t="s">
        <v>2768</v>
      </c>
      <c r="D86" s="116">
        <v>184.58015267175571</v>
      </c>
      <c r="E86" s="12">
        <v>60</v>
      </c>
      <c r="F86" s="12">
        <v>1</v>
      </c>
      <c r="G86" s="12">
        <v>1</v>
      </c>
      <c r="H86" s="12">
        <v>1</v>
      </c>
      <c r="I86" s="12"/>
      <c r="J86" s="43">
        <f t="shared" si="6"/>
        <v>11074.809160305344</v>
      </c>
      <c r="K86" s="43">
        <f t="shared" si="7"/>
        <v>184.58015267175571</v>
      </c>
      <c r="L86" s="43">
        <f t="shared" si="8"/>
        <v>184.58015267175571</v>
      </c>
      <c r="M86" s="43">
        <f t="shared" si="9"/>
        <v>184.58015267175571</v>
      </c>
      <c r="N86" s="43">
        <f t="shared" si="10"/>
        <v>0</v>
      </c>
      <c r="O86" s="43">
        <f t="shared" si="11"/>
        <v>11628.549618320609</v>
      </c>
      <c r="P86" s="11" t="s">
        <v>6723</v>
      </c>
      <c r="Q86" s="11" t="s">
        <v>6724</v>
      </c>
      <c r="R86" s="11" t="s">
        <v>6472</v>
      </c>
      <c r="S86" s="11" t="s">
        <v>1980</v>
      </c>
      <c r="T86" s="2" t="s">
        <v>20</v>
      </c>
      <c r="U86" s="85"/>
      <c r="V86" s="67">
        <v>0.22</v>
      </c>
    </row>
    <row r="87" spans="1:22" ht="22.5" x14ac:dyDescent="0.25">
      <c r="A87" s="11" t="s">
        <v>6725</v>
      </c>
      <c r="B87" s="11" t="s">
        <v>3194</v>
      </c>
      <c r="C87" s="12" t="s">
        <v>2768</v>
      </c>
      <c r="D87" s="116">
        <v>184.58015267175574</v>
      </c>
      <c r="E87" s="12">
        <v>20</v>
      </c>
      <c r="F87" s="12">
        <v>1</v>
      </c>
      <c r="G87" s="12">
        <v>1</v>
      </c>
      <c r="H87" s="12">
        <v>1</v>
      </c>
      <c r="I87" s="12"/>
      <c r="J87" s="43">
        <f t="shared" si="6"/>
        <v>3691.6030534351148</v>
      </c>
      <c r="K87" s="43">
        <f t="shared" si="7"/>
        <v>184.58015267175574</v>
      </c>
      <c r="L87" s="43">
        <f t="shared" si="8"/>
        <v>184.58015267175574</v>
      </c>
      <c r="M87" s="43">
        <f t="shared" si="9"/>
        <v>184.58015267175574</v>
      </c>
      <c r="N87" s="43">
        <f t="shared" si="10"/>
        <v>0</v>
      </c>
      <c r="O87" s="43">
        <f t="shared" si="11"/>
        <v>4245.3435114503827</v>
      </c>
      <c r="P87" s="11" t="s">
        <v>6726</v>
      </c>
      <c r="Q87" s="11" t="s">
        <v>6727</v>
      </c>
      <c r="R87" s="11" t="s">
        <v>6472</v>
      </c>
      <c r="S87" s="11" t="s">
        <v>1980</v>
      </c>
      <c r="T87" s="2" t="s">
        <v>20</v>
      </c>
      <c r="U87" s="85"/>
      <c r="V87" s="67">
        <v>0.22</v>
      </c>
    </row>
    <row r="88" spans="1:22" ht="22.5" x14ac:dyDescent="0.25">
      <c r="A88" s="11" t="s">
        <v>6728</v>
      </c>
      <c r="B88" s="11" t="s">
        <v>3194</v>
      </c>
      <c r="C88" s="12" t="s">
        <v>2768</v>
      </c>
      <c r="D88" s="116">
        <v>184.58015267175574</v>
      </c>
      <c r="E88" s="12">
        <v>20</v>
      </c>
      <c r="F88" s="12">
        <v>1</v>
      </c>
      <c r="G88" s="12">
        <v>1</v>
      </c>
      <c r="H88" s="12">
        <v>1</v>
      </c>
      <c r="I88" s="12"/>
      <c r="J88" s="43">
        <f t="shared" si="6"/>
        <v>3691.6030534351148</v>
      </c>
      <c r="K88" s="43">
        <f t="shared" si="7"/>
        <v>184.58015267175574</v>
      </c>
      <c r="L88" s="43">
        <f t="shared" si="8"/>
        <v>184.58015267175574</v>
      </c>
      <c r="M88" s="43">
        <f t="shared" si="9"/>
        <v>184.58015267175574</v>
      </c>
      <c r="N88" s="43">
        <f t="shared" si="10"/>
        <v>0</v>
      </c>
      <c r="O88" s="43">
        <f t="shared" si="11"/>
        <v>4245.3435114503827</v>
      </c>
      <c r="P88" s="11" t="s">
        <v>6729</v>
      </c>
      <c r="Q88" s="11" t="s">
        <v>6730</v>
      </c>
      <c r="R88" s="11" t="s">
        <v>6472</v>
      </c>
      <c r="S88" s="11" t="s">
        <v>1980</v>
      </c>
      <c r="T88" s="2" t="s">
        <v>20</v>
      </c>
      <c r="U88" s="85"/>
      <c r="V88" s="67">
        <v>0.22</v>
      </c>
    </row>
    <row r="89" spans="1:22" ht="22.5" x14ac:dyDescent="0.25">
      <c r="A89" s="11" t="s">
        <v>6731</v>
      </c>
      <c r="B89" s="11" t="s">
        <v>3194</v>
      </c>
      <c r="C89" s="12" t="s">
        <v>2768</v>
      </c>
      <c r="D89" s="116">
        <v>184.58015267175574</v>
      </c>
      <c r="E89" s="12">
        <v>20</v>
      </c>
      <c r="F89" s="12">
        <v>1</v>
      </c>
      <c r="G89" s="12">
        <v>1</v>
      </c>
      <c r="H89" s="12">
        <v>1</v>
      </c>
      <c r="I89" s="12"/>
      <c r="J89" s="43">
        <f t="shared" si="6"/>
        <v>3691.6030534351148</v>
      </c>
      <c r="K89" s="43">
        <f t="shared" si="7"/>
        <v>184.58015267175574</v>
      </c>
      <c r="L89" s="43">
        <f t="shared" si="8"/>
        <v>184.58015267175574</v>
      </c>
      <c r="M89" s="43">
        <f t="shared" si="9"/>
        <v>184.58015267175574</v>
      </c>
      <c r="N89" s="43">
        <f t="shared" si="10"/>
        <v>0</v>
      </c>
      <c r="O89" s="43">
        <f t="shared" si="11"/>
        <v>4245.3435114503827</v>
      </c>
      <c r="P89" s="11" t="s">
        <v>6732</v>
      </c>
      <c r="Q89" s="11" t="s">
        <v>6733</v>
      </c>
      <c r="R89" s="11" t="s">
        <v>6472</v>
      </c>
      <c r="S89" s="11" t="s">
        <v>1980</v>
      </c>
      <c r="T89" s="2" t="s">
        <v>20</v>
      </c>
      <c r="U89" s="85"/>
      <c r="V89" s="67">
        <v>0.22</v>
      </c>
    </row>
    <row r="90" spans="1:22" ht="22.5" x14ac:dyDescent="0.25">
      <c r="A90" s="11" t="s">
        <v>6734</v>
      </c>
      <c r="B90" s="11" t="s">
        <v>3194</v>
      </c>
      <c r="C90" s="12" t="s">
        <v>2768</v>
      </c>
      <c r="D90" s="116">
        <v>184.58015267175574</v>
      </c>
      <c r="E90" s="12">
        <v>20</v>
      </c>
      <c r="F90" s="12">
        <v>1</v>
      </c>
      <c r="G90" s="12">
        <v>1</v>
      </c>
      <c r="H90" s="12">
        <v>1</v>
      </c>
      <c r="I90" s="12"/>
      <c r="J90" s="43">
        <f t="shared" si="6"/>
        <v>3691.6030534351148</v>
      </c>
      <c r="K90" s="43">
        <f t="shared" si="7"/>
        <v>184.58015267175574</v>
      </c>
      <c r="L90" s="43">
        <f t="shared" si="8"/>
        <v>184.58015267175574</v>
      </c>
      <c r="M90" s="43">
        <f t="shared" si="9"/>
        <v>184.58015267175574</v>
      </c>
      <c r="N90" s="43">
        <f t="shared" si="10"/>
        <v>0</v>
      </c>
      <c r="O90" s="43">
        <f t="shared" si="11"/>
        <v>4245.3435114503827</v>
      </c>
      <c r="P90" s="11" t="s">
        <v>6735</v>
      </c>
      <c r="Q90" s="11" t="s">
        <v>6736</v>
      </c>
      <c r="R90" s="11" t="s">
        <v>6472</v>
      </c>
      <c r="S90" s="11" t="s">
        <v>1980</v>
      </c>
      <c r="T90" s="2" t="s">
        <v>20</v>
      </c>
      <c r="U90" s="85"/>
      <c r="V90" s="67">
        <v>0.22</v>
      </c>
    </row>
    <row r="91" spans="1:22" ht="22.5" x14ac:dyDescent="0.25">
      <c r="A91" s="11" t="s">
        <v>6737</v>
      </c>
      <c r="B91" s="11" t="s">
        <v>3194</v>
      </c>
      <c r="C91" s="12" t="s">
        <v>2768</v>
      </c>
      <c r="D91" s="116">
        <v>184.58015267175574</v>
      </c>
      <c r="E91" s="12">
        <v>20</v>
      </c>
      <c r="F91" s="12">
        <v>1</v>
      </c>
      <c r="G91" s="12">
        <v>1</v>
      </c>
      <c r="H91" s="12">
        <v>1</v>
      </c>
      <c r="I91" s="12"/>
      <c r="J91" s="43">
        <f t="shared" si="6"/>
        <v>3691.6030534351148</v>
      </c>
      <c r="K91" s="43">
        <f t="shared" si="7"/>
        <v>184.58015267175574</v>
      </c>
      <c r="L91" s="43">
        <f t="shared" si="8"/>
        <v>184.58015267175574</v>
      </c>
      <c r="M91" s="43">
        <f t="shared" si="9"/>
        <v>184.58015267175574</v>
      </c>
      <c r="N91" s="43">
        <f t="shared" si="10"/>
        <v>0</v>
      </c>
      <c r="O91" s="43">
        <f t="shared" si="11"/>
        <v>4245.3435114503827</v>
      </c>
      <c r="P91" s="11" t="s">
        <v>6738</v>
      </c>
      <c r="Q91" s="11" t="s">
        <v>6739</v>
      </c>
      <c r="R91" s="11" t="s">
        <v>6472</v>
      </c>
      <c r="S91" s="11" t="s">
        <v>1980</v>
      </c>
      <c r="T91" s="2" t="s">
        <v>20</v>
      </c>
      <c r="U91" s="85"/>
      <c r="V91" s="67">
        <v>0.22</v>
      </c>
    </row>
    <row r="92" spans="1:22" ht="22.5" x14ac:dyDescent="0.25">
      <c r="A92" s="11" t="s">
        <v>6740</v>
      </c>
      <c r="B92" s="11" t="s">
        <v>3194</v>
      </c>
      <c r="C92" s="12" t="s">
        <v>2768</v>
      </c>
      <c r="D92" s="116">
        <v>184.58015267175574</v>
      </c>
      <c r="E92" s="12">
        <v>20</v>
      </c>
      <c r="F92" s="12">
        <v>1</v>
      </c>
      <c r="G92" s="12">
        <v>1</v>
      </c>
      <c r="H92" s="12">
        <v>1</v>
      </c>
      <c r="I92" s="12"/>
      <c r="J92" s="43">
        <f t="shared" si="6"/>
        <v>3691.6030534351148</v>
      </c>
      <c r="K92" s="43">
        <f t="shared" si="7"/>
        <v>184.58015267175574</v>
      </c>
      <c r="L92" s="43">
        <f t="shared" si="8"/>
        <v>184.58015267175574</v>
      </c>
      <c r="M92" s="43">
        <f t="shared" si="9"/>
        <v>184.58015267175574</v>
      </c>
      <c r="N92" s="43">
        <f t="shared" si="10"/>
        <v>0</v>
      </c>
      <c r="O92" s="43">
        <f t="shared" si="11"/>
        <v>4245.3435114503827</v>
      </c>
      <c r="P92" s="11" t="s">
        <v>6741</v>
      </c>
      <c r="Q92" s="11" t="s">
        <v>6742</v>
      </c>
      <c r="R92" s="11" t="s">
        <v>6472</v>
      </c>
      <c r="S92" s="11" t="s">
        <v>1980</v>
      </c>
      <c r="T92" s="2" t="s">
        <v>20</v>
      </c>
      <c r="U92" s="85"/>
      <c r="V92" s="67">
        <v>0.22</v>
      </c>
    </row>
    <row r="93" spans="1:22" ht="22.5" x14ac:dyDescent="0.25">
      <c r="A93" s="11" t="s">
        <v>6743</v>
      </c>
      <c r="B93" s="11" t="s">
        <v>3194</v>
      </c>
      <c r="C93" s="12" t="s">
        <v>2768</v>
      </c>
      <c r="D93" s="116">
        <v>184.58015267175574</v>
      </c>
      <c r="E93" s="12">
        <v>20</v>
      </c>
      <c r="F93" s="12">
        <v>1</v>
      </c>
      <c r="G93" s="12">
        <v>1</v>
      </c>
      <c r="H93" s="12">
        <v>1</v>
      </c>
      <c r="I93" s="12"/>
      <c r="J93" s="43">
        <f t="shared" si="6"/>
        <v>3691.6030534351148</v>
      </c>
      <c r="K93" s="43">
        <f t="shared" si="7"/>
        <v>184.58015267175574</v>
      </c>
      <c r="L93" s="43">
        <f t="shared" si="8"/>
        <v>184.58015267175574</v>
      </c>
      <c r="M93" s="43">
        <f t="shared" si="9"/>
        <v>184.58015267175574</v>
      </c>
      <c r="N93" s="43">
        <f t="shared" si="10"/>
        <v>0</v>
      </c>
      <c r="O93" s="43">
        <f t="shared" si="11"/>
        <v>4245.3435114503827</v>
      </c>
      <c r="P93" s="11" t="s">
        <v>6744</v>
      </c>
      <c r="Q93" s="11" t="s">
        <v>6745</v>
      </c>
      <c r="R93" s="11" t="s">
        <v>6472</v>
      </c>
      <c r="S93" s="11" t="s">
        <v>1980</v>
      </c>
      <c r="T93" s="2" t="s">
        <v>20</v>
      </c>
      <c r="U93" s="85"/>
      <c r="V93" s="67">
        <v>0.22</v>
      </c>
    </row>
    <row r="94" spans="1:22" ht="22.5" x14ac:dyDescent="0.25">
      <c r="A94" s="11" t="s">
        <v>6746</v>
      </c>
      <c r="B94" s="11" t="s">
        <v>3194</v>
      </c>
      <c r="C94" s="12" t="s">
        <v>2768</v>
      </c>
      <c r="D94" s="116">
        <v>184.58015267175574</v>
      </c>
      <c r="E94" s="12">
        <v>20</v>
      </c>
      <c r="F94" s="12">
        <v>1</v>
      </c>
      <c r="G94" s="12">
        <v>1</v>
      </c>
      <c r="H94" s="12">
        <v>1</v>
      </c>
      <c r="I94" s="12"/>
      <c r="J94" s="43">
        <f t="shared" si="6"/>
        <v>3691.6030534351148</v>
      </c>
      <c r="K94" s="43">
        <f t="shared" si="7"/>
        <v>184.58015267175574</v>
      </c>
      <c r="L94" s="43">
        <f t="shared" si="8"/>
        <v>184.58015267175574</v>
      </c>
      <c r="M94" s="43">
        <f t="shared" si="9"/>
        <v>184.58015267175574</v>
      </c>
      <c r="N94" s="43">
        <f t="shared" si="10"/>
        <v>0</v>
      </c>
      <c r="O94" s="43">
        <f t="shared" si="11"/>
        <v>4245.3435114503827</v>
      </c>
      <c r="P94" s="11" t="s">
        <v>6747</v>
      </c>
      <c r="Q94" s="11" t="s">
        <v>6748</v>
      </c>
      <c r="R94" s="11" t="s">
        <v>6472</v>
      </c>
      <c r="S94" s="11" t="s">
        <v>1980</v>
      </c>
      <c r="T94" s="2" t="s">
        <v>20</v>
      </c>
      <c r="U94" s="85"/>
      <c r="V94" s="67">
        <v>0.22</v>
      </c>
    </row>
    <row r="95" spans="1:22" ht="22.5" x14ac:dyDescent="0.25">
      <c r="A95" s="11" t="s">
        <v>6749</v>
      </c>
      <c r="B95" s="11" t="s">
        <v>3194</v>
      </c>
      <c r="C95" s="12" t="s">
        <v>2768</v>
      </c>
      <c r="D95" s="116">
        <v>184.58015267175571</v>
      </c>
      <c r="E95" s="12">
        <v>60</v>
      </c>
      <c r="F95" s="12">
        <v>1</v>
      </c>
      <c r="G95" s="12">
        <v>1</v>
      </c>
      <c r="H95" s="12">
        <v>1</v>
      </c>
      <c r="I95" s="12"/>
      <c r="J95" s="43">
        <f t="shared" si="6"/>
        <v>11074.809160305344</v>
      </c>
      <c r="K95" s="43">
        <f t="shared" si="7"/>
        <v>184.58015267175571</v>
      </c>
      <c r="L95" s="43">
        <f t="shared" si="8"/>
        <v>184.58015267175571</v>
      </c>
      <c r="M95" s="43">
        <f t="shared" si="9"/>
        <v>184.58015267175571</v>
      </c>
      <c r="N95" s="43">
        <f t="shared" si="10"/>
        <v>0</v>
      </c>
      <c r="O95" s="43">
        <f t="shared" si="11"/>
        <v>11628.549618320609</v>
      </c>
      <c r="P95" s="11" t="s">
        <v>6750</v>
      </c>
      <c r="Q95" s="11" t="s">
        <v>6751</v>
      </c>
      <c r="R95" s="11" t="s">
        <v>6472</v>
      </c>
      <c r="S95" s="11" t="s">
        <v>1980</v>
      </c>
      <c r="T95" s="2" t="s">
        <v>20</v>
      </c>
      <c r="U95" s="85"/>
      <c r="V95" s="67">
        <v>0.22</v>
      </c>
    </row>
    <row r="96" spans="1:22" ht="22.5" x14ac:dyDescent="0.25">
      <c r="A96" s="11" t="s">
        <v>6752</v>
      </c>
      <c r="B96" s="11" t="s">
        <v>3194</v>
      </c>
      <c r="C96" s="12" t="s">
        <v>2768</v>
      </c>
      <c r="D96" s="116">
        <v>184.58015267175571</v>
      </c>
      <c r="E96" s="12">
        <v>60</v>
      </c>
      <c r="F96" s="12">
        <v>1</v>
      </c>
      <c r="G96" s="12">
        <v>1</v>
      </c>
      <c r="H96" s="12">
        <v>1</v>
      </c>
      <c r="I96" s="12"/>
      <c r="J96" s="43">
        <f t="shared" si="6"/>
        <v>11074.809160305344</v>
      </c>
      <c r="K96" s="43">
        <f t="shared" si="7"/>
        <v>184.58015267175571</v>
      </c>
      <c r="L96" s="43">
        <f t="shared" si="8"/>
        <v>184.58015267175571</v>
      </c>
      <c r="M96" s="43">
        <f t="shared" si="9"/>
        <v>184.58015267175571</v>
      </c>
      <c r="N96" s="43">
        <f t="shared" si="10"/>
        <v>0</v>
      </c>
      <c r="O96" s="43">
        <f t="shared" si="11"/>
        <v>11628.549618320609</v>
      </c>
      <c r="P96" s="11" t="s">
        <v>6753</v>
      </c>
      <c r="Q96" s="11" t="s">
        <v>6754</v>
      </c>
      <c r="R96" s="11" t="s">
        <v>6472</v>
      </c>
      <c r="S96" s="11" t="s">
        <v>1980</v>
      </c>
      <c r="T96" s="2" t="s">
        <v>20</v>
      </c>
      <c r="U96" s="85"/>
      <c r="V96" s="67">
        <v>0.22</v>
      </c>
    </row>
    <row r="97" spans="1:22" ht="22.5" x14ac:dyDescent="0.25">
      <c r="A97" s="45" t="s">
        <v>4577</v>
      </c>
      <c r="B97" s="11" t="s">
        <v>3194</v>
      </c>
      <c r="C97" s="12" t="s">
        <v>2768</v>
      </c>
      <c r="D97" s="116">
        <v>169.16030534351145</v>
      </c>
      <c r="E97" s="12"/>
      <c r="F97" s="12"/>
      <c r="G97" s="12"/>
      <c r="H97" s="12"/>
      <c r="I97" s="12">
        <v>4</v>
      </c>
      <c r="J97" s="43"/>
      <c r="K97" s="43"/>
      <c r="L97" s="43"/>
      <c r="M97" s="43"/>
      <c r="N97" s="43">
        <f t="shared" si="10"/>
        <v>676.64122137404581</v>
      </c>
      <c r="O97" s="43">
        <f t="shared" si="11"/>
        <v>676.64122137404581</v>
      </c>
      <c r="P97" s="11" t="s">
        <v>6755</v>
      </c>
      <c r="Q97" s="11" t="s">
        <v>6756</v>
      </c>
      <c r="R97" s="11" t="s">
        <v>6472</v>
      </c>
      <c r="S97" s="11" t="s">
        <v>6757</v>
      </c>
      <c r="T97" s="2" t="s">
        <v>20</v>
      </c>
      <c r="U97" s="85"/>
      <c r="V97" s="67">
        <v>0.22</v>
      </c>
    </row>
    <row r="98" spans="1:22" ht="22.5" x14ac:dyDescent="0.25">
      <c r="A98" s="45" t="s">
        <v>6758</v>
      </c>
      <c r="B98" s="11" t="s">
        <v>3194</v>
      </c>
      <c r="C98" s="12" t="s">
        <v>2768</v>
      </c>
      <c r="D98" s="116">
        <v>57.55725190839695</v>
      </c>
      <c r="E98" s="12"/>
      <c r="F98" s="12"/>
      <c r="G98" s="12"/>
      <c r="H98" s="12"/>
      <c r="I98" s="12">
        <v>7</v>
      </c>
      <c r="J98" s="43"/>
      <c r="K98" s="43"/>
      <c r="L98" s="43"/>
      <c r="M98" s="43"/>
      <c r="N98" s="43">
        <f t="shared" si="10"/>
        <v>402.90076335877865</v>
      </c>
      <c r="O98" s="43">
        <f t="shared" si="11"/>
        <v>402.90076335877865</v>
      </c>
      <c r="P98" s="11" t="s">
        <v>6759</v>
      </c>
      <c r="Q98" s="11" t="s">
        <v>6760</v>
      </c>
      <c r="R98" s="11" t="s">
        <v>6472</v>
      </c>
      <c r="S98" s="11" t="s">
        <v>3838</v>
      </c>
      <c r="T98" s="2" t="s">
        <v>20</v>
      </c>
      <c r="U98" s="85"/>
      <c r="V98" s="67">
        <v>0.22</v>
      </c>
    </row>
    <row r="99" spans="1:22" ht="22.5" x14ac:dyDescent="0.25">
      <c r="A99" s="45" t="s">
        <v>4609</v>
      </c>
      <c r="B99" s="11" t="s">
        <v>3194</v>
      </c>
      <c r="C99" s="12" t="s">
        <v>2768</v>
      </c>
      <c r="D99" s="116">
        <v>57.55725190839695</v>
      </c>
      <c r="E99" s="12"/>
      <c r="F99" s="12"/>
      <c r="G99" s="12"/>
      <c r="H99" s="12"/>
      <c r="I99" s="12">
        <v>8</v>
      </c>
      <c r="J99" s="43"/>
      <c r="K99" s="43"/>
      <c r="L99" s="43"/>
      <c r="M99" s="43"/>
      <c r="N99" s="43">
        <f t="shared" si="10"/>
        <v>460.4580152671756</v>
      </c>
      <c r="O99" s="43">
        <f t="shared" si="11"/>
        <v>460.4580152671756</v>
      </c>
      <c r="P99" s="11" t="s">
        <v>6761</v>
      </c>
      <c r="Q99" s="11" t="s">
        <v>6762</v>
      </c>
      <c r="R99" s="11" t="s">
        <v>6472</v>
      </c>
      <c r="S99" s="11" t="s">
        <v>3838</v>
      </c>
      <c r="T99" s="2" t="s">
        <v>20</v>
      </c>
      <c r="U99" s="85"/>
      <c r="V99" s="67">
        <v>0.22</v>
      </c>
    </row>
    <row r="100" spans="1:22" ht="22.5" x14ac:dyDescent="0.25">
      <c r="A100" s="45" t="s">
        <v>4612</v>
      </c>
      <c r="B100" s="11" t="s">
        <v>3194</v>
      </c>
      <c r="C100" s="12" t="s">
        <v>2768</v>
      </c>
      <c r="D100" s="116">
        <v>57.55725190839695</v>
      </c>
      <c r="E100" s="12"/>
      <c r="F100" s="12"/>
      <c r="G100" s="12"/>
      <c r="H100" s="12"/>
      <c r="I100" s="12">
        <v>1</v>
      </c>
      <c r="J100" s="43"/>
      <c r="K100" s="43"/>
      <c r="L100" s="43"/>
      <c r="M100" s="43"/>
      <c r="N100" s="43">
        <f t="shared" si="10"/>
        <v>57.55725190839695</v>
      </c>
      <c r="O100" s="43">
        <f t="shared" si="11"/>
        <v>57.55725190839695</v>
      </c>
      <c r="P100" s="11" t="s">
        <v>6763</v>
      </c>
      <c r="Q100" s="11" t="s">
        <v>6764</v>
      </c>
      <c r="R100" s="11" t="s">
        <v>6472</v>
      </c>
      <c r="S100" s="11" t="s">
        <v>3838</v>
      </c>
      <c r="T100" s="2" t="s">
        <v>20</v>
      </c>
      <c r="U100" s="85"/>
      <c r="V100" s="67">
        <v>0.22</v>
      </c>
    </row>
    <row r="101" spans="1:22" ht="22.5" x14ac:dyDescent="0.25">
      <c r="A101" s="45" t="s">
        <v>4615</v>
      </c>
      <c r="B101" s="11" t="s">
        <v>3194</v>
      </c>
      <c r="C101" s="12" t="s">
        <v>2768</v>
      </c>
      <c r="D101" s="116">
        <v>57.55725190839695</v>
      </c>
      <c r="E101" s="12"/>
      <c r="F101" s="12"/>
      <c r="G101" s="12"/>
      <c r="H101" s="12"/>
      <c r="I101" s="12">
        <v>8</v>
      </c>
      <c r="J101" s="43"/>
      <c r="K101" s="43"/>
      <c r="L101" s="43"/>
      <c r="M101" s="43"/>
      <c r="N101" s="43">
        <f t="shared" si="10"/>
        <v>460.4580152671756</v>
      </c>
      <c r="O101" s="43">
        <f t="shared" si="11"/>
        <v>460.4580152671756</v>
      </c>
      <c r="P101" s="11" t="s">
        <v>6765</v>
      </c>
      <c r="Q101" s="11" t="s">
        <v>6766</v>
      </c>
      <c r="R101" s="11" t="s">
        <v>6472</v>
      </c>
      <c r="S101" s="11" t="s">
        <v>3838</v>
      </c>
      <c r="T101" s="2" t="s">
        <v>20</v>
      </c>
      <c r="U101" s="85"/>
      <c r="V101" s="67">
        <v>0.22</v>
      </c>
    </row>
    <row r="102" spans="1:22" ht="22.5" x14ac:dyDescent="0.25">
      <c r="A102" s="45" t="s">
        <v>4660</v>
      </c>
      <c r="B102" s="11" t="s">
        <v>3194</v>
      </c>
      <c r="C102" s="12" t="s">
        <v>2768</v>
      </c>
      <c r="D102" s="116">
        <v>57.251908396946561</v>
      </c>
      <c r="E102" s="12"/>
      <c r="F102" s="12"/>
      <c r="G102" s="12"/>
      <c r="H102" s="12"/>
      <c r="I102" s="12">
        <v>2</v>
      </c>
      <c r="J102" s="43"/>
      <c r="K102" s="43"/>
      <c r="L102" s="43"/>
      <c r="M102" s="43"/>
      <c r="N102" s="43">
        <f t="shared" si="10"/>
        <v>114.50381679389312</v>
      </c>
      <c r="O102" s="43">
        <f t="shared" si="11"/>
        <v>114.50381679389312</v>
      </c>
      <c r="P102" s="11" t="s">
        <v>6767</v>
      </c>
      <c r="Q102" s="11" t="s">
        <v>6768</v>
      </c>
      <c r="R102" s="11" t="s">
        <v>6472</v>
      </c>
      <c r="S102" s="11" t="s">
        <v>3297</v>
      </c>
      <c r="T102" s="2" t="s">
        <v>20</v>
      </c>
      <c r="U102" s="85"/>
      <c r="V102" s="67">
        <v>0.22</v>
      </c>
    </row>
    <row r="103" spans="1:22" ht="22.5" x14ac:dyDescent="0.25">
      <c r="A103" s="45" t="s">
        <v>4663</v>
      </c>
      <c r="B103" s="11" t="s">
        <v>3194</v>
      </c>
      <c r="C103" s="12" t="s">
        <v>2768</v>
      </c>
      <c r="D103" s="116">
        <v>55.55555555555555</v>
      </c>
      <c r="E103" s="12"/>
      <c r="F103" s="12"/>
      <c r="G103" s="12"/>
      <c r="H103" s="12"/>
      <c r="I103" s="12">
        <v>8</v>
      </c>
      <c r="J103" s="43"/>
      <c r="K103" s="43"/>
      <c r="L103" s="43"/>
      <c r="M103" s="43"/>
      <c r="N103" s="43">
        <f t="shared" si="10"/>
        <v>444.4444444444444</v>
      </c>
      <c r="O103" s="43">
        <f t="shared" si="11"/>
        <v>444.4444444444444</v>
      </c>
      <c r="P103" s="11" t="s">
        <v>6769</v>
      </c>
      <c r="Q103" s="11" t="s">
        <v>6770</v>
      </c>
      <c r="R103" s="11" t="s">
        <v>6472</v>
      </c>
      <c r="S103" s="11" t="s">
        <v>3297</v>
      </c>
      <c r="T103" s="2" t="s">
        <v>20</v>
      </c>
      <c r="U103" s="85"/>
      <c r="V103" s="67">
        <v>0.22</v>
      </c>
    </row>
    <row r="104" spans="1:22" ht="22.5" x14ac:dyDescent="0.25">
      <c r="A104" s="11" t="s">
        <v>4630</v>
      </c>
      <c r="B104" s="11" t="s">
        <v>3194</v>
      </c>
      <c r="C104" s="12" t="s">
        <v>2768</v>
      </c>
      <c r="D104" s="116">
        <v>41.984732824427482</v>
      </c>
      <c r="E104" s="12"/>
      <c r="F104" s="12"/>
      <c r="G104" s="12"/>
      <c r="H104" s="12"/>
      <c r="I104" s="12">
        <v>1</v>
      </c>
      <c r="J104" s="43"/>
      <c r="K104" s="43"/>
      <c r="L104" s="43"/>
      <c r="M104" s="43"/>
      <c r="N104" s="43">
        <f t="shared" si="10"/>
        <v>41.984732824427482</v>
      </c>
      <c r="O104" s="43">
        <f t="shared" si="11"/>
        <v>41.984732824427482</v>
      </c>
      <c r="P104" s="11" t="s">
        <v>6771</v>
      </c>
      <c r="Q104" s="11" t="s">
        <v>6772</v>
      </c>
      <c r="R104" s="11" t="s">
        <v>6472</v>
      </c>
      <c r="S104" s="11" t="s">
        <v>1967</v>
      </c>
      <c r="T104" s="2" t="s">
        <v>20</v>
      </c>
      <c r="U104" s="85"/>
      <c r="V104" s="67">
        <v>0.22</v>
      </c>
    </row>
    <row r="105" spans="1:22" ht="22.5" x14ac:dyDescent="0.25">
      <c r="A105" s="11" t="s">
        <v>4634</v>
      </c>
      <c r="B105" s="11" t="s">
        <v>3194</v>
      </c>
      <c r="C105" s="12" t="s">
        <v>2768</v>
      </c>
      <c r="D105" s="116">
        <v>41.984732824427482</v>
      </c>
      <c r="E105" s="12"/>
      <c r="F105" s="12"/>
      <c r="G105" s="12"/>
      <c r="H105" s="12"/>
      <c r="I105" s="12">
        <v>1</v>
      </c>
      <c r="J105" s="43"/>
      <c r="K105" s="43"/>
      <c r="L105" s="43"/>
      <c r="M105" s="43"/>
      <c r="N105" s="43">
        <f t="shared" si="10"/>
        <v>41.984732824427482</v>
      </c>
      <c r="O105" s="43">
        <f t="shared" si="11"/>
        <v>41.984732824427482</v>
      </c>
      <c r="P105" s="11" t="s">
        <v>6771</v>
      </c>
      <c r="Q105" s="11" t="s">
        <v>6773</v>
      </c>
      <c r="R105" s="11" t="s">
        <v>6472</v>
      </c>
      <c r="S105" s="11" t="s">
        <v>1967</v>
      </c>
      <c r="T105" s="2" t="s">
        <v>20</v>
      </c>
      <c r="U105" s="85"/>
      <c r="V105" s="67">
        <v>0.22</v>
      </c>
    </row>
    <row r="106" spans="1:22" ht="22.5" x14ac:dyDescent="0.25">
      <c r="A106" s="11" t="s">
        <v>4637</v>
      </c>
      <c r="B106" s="11" t="s">
        <v>3194</v>
      </c>
      <c r="C106" s="12" t="s">
        <v>2768</v>
      </c>
      <c r="D106" s="116">
        <v>41.984732824427475</v>
      </c>
      <c r="E106" s="12"/>
      <c r="F106" s="12"/>
      <c r="G106" s="12"/>
      <c r="H106" s="12"/>
      <c r="I106" s="12">
        <v>7</v>
      </c>
      <c r="J106" s="43"/>
      <c r="K106" s="43"/>
      <c r="L106" s="43"/>
      <c r="M106" s="43"/>
      <c r="N106" s="43">
        <f t="shared" si="10"/>
        <v>293.89312977099235</v>
      </c>
      <c r="O106" s="43">
        <f t="shared" si="11"/>
        <v>293.89312977099235</v>
      </c>
      <c r="P106" s="11" t="s">
        <v>6771</v>
      </c>
      <c r="Q106" s="11" t="s">
        <v>6774</v>
      </c>
      <c r="R106" s="11" t="s">
        <v>6472</v>
      </c>
      <c r="S106" s="11" t="s">
        <v>1967</v>
      </c>
      <c r="T106" s="2" t="s">
        <v>20</v>
      </c>
      <c r="U106" s="85"/>
      <c r="V106" s="67">
        <v>0.22</v>
      </c>
    </row>
    <row r="107" spans="1:22" ht="22.5" x14ac:dyDescent="0.25">
      <c r="A107" s="11" t="s">
        <v>3420</v>
      </c>
      <c r="B107" s="11" t="s">
        <v>3194</v>
      </c>
      <c r="C107" s="12" t="s">
        <v>2768</v>
      </c>
      <c r="D107" s="116">
        <v>47.480916030534353</v>
      </c>
      <c r="E107" s="12"/>
      <c r="F107" s="12"/>
      <c r="G107" s="12"/>
      <c r="H107" s="12"/>
      <c r="I107" s="12">
        <v>1</v>
      </c>
      <c r="J107" s="43"/>
      <c r="K107" s="43"/>
      <c r="L107" s="43"/>
      <c r="M107" s="43"/>
      <c r="N107" s="43">
        <f t="shared" si="10"/>
        <v>47.480916030534353</v>
      </c>
      <c r="O107" s="43">
        <f t="shared" si="11"/>
        <v>47.480916030534353</v>
      </c>
      <c r="P107" s="11" t="s">
        <v>6775</v>
      </c>
      <c r="Q107" s="11" t="s">
        <v>6776</v>
      </c>
      <c r="R107" s="11" t="s">
        <v>6472</v>
      </c>
      <c r="S107" s="11" t="s">
        <v>1967</v>
      </c>
      <c r="T107" s="2" t="s">
        <v>20</v>
      </c>
      <c r="U107" s="85"/>
      <c r="V107" s="67">
        <v>0.22</v>
      </c>
    </row>
    <row r="108" spans="1:22" ht="22.5" x14ac:dyDescent="0.25">
      <c r="A108" s="45" t="s">
        <v>4643</v>
      </c>
      <c r="B108" s="11" t="s">
        <v>3194</v>
      </c>
      <c r="C108" s="12" t="s">
        <v>2768</v>
      </c>
      <c r="D108" s="116">
        <v>29.770992366412212</v>
      </c>
      <c r="E108" s="12"/>
      <c r="F108" s="12"/>
      <c r="G108" s="12"/>
      <c r="H108" s="12"/>
      <c r="I108" s="12">
        <v>2</v>
      </c>
      <c r="J108" s="43"/>
      <c r="K108" s="43"/>
      <c r="L108" s="43"/>
      <c r="M108" s="43"/>
      <c r="N108" s="43">
        <f t="shared" si="10"/>
        <v>59.541984732824424</v>
      </c>
      <c r="O108" s="43">
        <f t="shared" si="11"/>
        <v>59.541984732824424</v>
      </c>
      <c r="P108" s="11" t="s">
        <v>6777</v>
      </c>
      <c r="Q108" s="11" t="s">
        <v>6778</v>
      </c>
      <c r="R108" s="11" t="s">
        <v>6472</v>
      </c>
      <c r="S108" s="11" t="s">
        <v>2237</v>
      </c>
      <c r="T108" s="2" t="s">
        <v>20</v>
      </c>
      <c r="U108" s="85"/>
      <c r="V108" s="67">
        <v>0.22</v>
      </c>
    </row>
    <row r="109" spans="1:22" ht="22.5" x14ac:dyDescent="0.25">
      <c r="A109" s="45" t="s">
        <v>6779</v>
      </c>
      <c r="B109" s="11" t="s">
        <v>3194</v>
      </c>
      <c r="C109" s="12" t="s">
        <v>2768</v>
      </c>
      <c r="D109" s="116">
        <v>745.49618320610682</v>
      </c>
      <c r="E109" s="12"/>
      <c r="F109" s="12"/>
      <c r="G109" s="12"/>
      <c r="H109" s="12"/>
      <c r="I109" s="12">
        <v>1</v>
      </c>
      <c r="J109" s="43"/>
      <c r="K109" s="43"/>
      <c r="L109" s="43"/>
      <c r="M109" s="43"/>
      <c r="N109" s="43">
        <f t="shared" si="10"/>
        <v>745.49618320610682</v>
      </c>
      <c r="O109" s="43">
        <f t="shared" si="11"/>
        <v>745.49618320610682</v>
      </c>
      <c r="P109" s="11" t="s">
        <v>6780</v>
      </c>
      <c r="Q109" s="11" t="s">
        <v>6781</v>
      </c>
      <c r="R109" s="11" t="s">
        <v>6472</v>
      </c>
      <c r="S109" s="76" t="s">
        <v>6703</v>
      </c>
      <c r="T109" s="2" t="s">
        <v>20</v>
      </c>
      <c r="U109" s="85"/>
      <c r="V109" s="67">
        <v>0.22</v>
      </c>
    </row>
    <row r="110" spans="1:22" ht="22.5" x14ac:dyDescent="0.25">
      <c r="A110" s="45" t="s">
        <v>6782</v>
      </c>
      <c r="B110" s="11" t="s">
        <v>3194</v>
      </c>
      <c r="C110" s="12" t="s">
        <v>2768</v>
      </c>
      <c r="D110" s="116">
        <v>706.25954198473278</v>
      </c>
      <c r="E110" s="12"/>
      <c r="F110" s="12"/>
      <c r="G110" s="12"/>
      <c r="H110" s="12"/>
      <c r="I110" s="12">
        <v>1</v>
      </c>
      <c r="J110" s="43"/>
      <c r="K110" s="43"/>
      <c r="L110" s="43"/>
      <c r="M110" s="43"/>
      <c r="N110" s="43">
        <f t="shared" si="10"/>
        <v>706.25954198473278</v>
      </c>
      <c r="O110" s="43">
        <f t="shared" si="11"/>
        <v>706.25954198473278</v>
      </c>
      <c r="P110" s="11" t="s">
        <v>6783</v>
      </c>
      <c r="Q110" s="11" t="s">
        <v>6784</v>
      </c>
      <c r="R110" s="11" t="s">
        <v>6472</v>
      </c>
      <c r="S110" s="76" t="s">
        <v>6703</v>
      </c>
      <c r="T110" s="2" t="s">
        <v>20</v>
      </c>
      <c r="U110" s="85"/>
      <c r="V110" s="67">
        <v>0.22</v>
      </c>
    </row>
    <row r="111" spans="1:22" ht="22.5" x14ac:dyDescent="0.25">
      <c r="A111" s="45" t="s">
        <v>6785</v>
      </c>
      <c r="B111" s="11" t="s">
        <v>3194</v>
      </c>
      <c r="C111" s="12" t="s">
        <v>2768</v>
      </c>
      <c r="D111" s="116">
        <v>706.25954198473278</v>
      </c>
      <c r="E111" s="12"/>
      <c r="F111" s="12"/>
      <c r="G111" s="12"/>
      <c r="H111" s="12"/>
      <c r="I111" s="12">
        <v>1</v>
      </c>
      <c r="J111" s="43"/>
      <c r="K111" s="43"/>
      <c r="L111" s="43"/>
      <c r="M111" s="43"/>
      <c r="N111" s="43">
        <f t="shared" si="10"/>
        <v>706.25954198473278</v>
      </c>
      <c r="O111" s="43">
        <f t="shared" si="11"/>
        <v>706.25954198473278</v>
      </c>
      <c r="P111" s="11" t="s">
        <v>6786</v>
      </c>
      <c r="Q111" s="11" t="s">
        <v>6787</v>
      </c>
      <c r="R111" s="11" t="s">
        <v>6472</v>
      </c>
      <c r="S111" s="76" t="s">
        <v>6703</v>
      </c>
      <c r="T111" s="2" t="s">
        <v>20</v>
      </c>
      <c r="U111" s="85"/>
      <c r="V111" s="67">
        <v>0.22</v>
      </c>
    </row>
    <row r="112" spans="1:22" ht="22.5" x14ac:dyDescent="0.25">
      <c r="A112" s="45" t="s">
        <v>6788</v>
      </c>
      <c r="B112" s="11" t="s">
        <v>3194</v>
      </c>
      <c r="C112" s="12" t="s">
        <v>2768</v>
      </c>
      <c r="D112" s="116">
        <v>611.14503816793888</v>
      </c>
      <c r="E112" s="12"/>
      <c r="F112" s="12"/>
      <c r="G112" s="12"/>
      <c r="H112" s="12"/>
      <c r="I112" s="12">
        <v>1</v>
      </c>
      <c r="J112" s="43"/>
      <c r="K112" s="43"/>
      <c r="L112" s="43"/>
      <c r="M112" s="43"/>
      <c r="N112" s="43">
        <f t="shared" si="10"/>
        <v>611.14503816793888</v>
      </c>
      <c r="O112" s="43">
        <f t="shared" si="11"/>
        <v>611.14503816793888</v>
      </c>
      <c r="P112" s="11" t="s">
        <v>6790</v>
      </c>
      <c r="Q112" s="11" t="s">
        <v>6791</v>
      </c>
      <c r="R112" s="11" t="s">
        <v>6472</v>
      </c>
      <c r="S112" s="76" t="s">
        <v>6703</v>
      </c>
      <c r="T112" s="2" t="s">
        <v>20</v>
      </c>
      <c r="U112" s="85"/>
      <c r="V112" s="67">
        <v>0.22</v>
      </c>
    </row>
    <row r="113" spans="1:22" ht="22.5" x14ac:dyDescent="0.25">
      <c r="A113" s="45" t="s">
        <v>4690</v>
      </c>
      <c r="B113" s="11" t="s">
        <v>3194</v>
      </c>
      <c r="C113" s="12" t="s">
        <v>2768</v>
      </c>
      <c r="D113" s="116">
        <v>27.328244274809158</v>
      </c>
      <c r="E113" s="12"/>
      <c r="F113" s="12"/>
      <c r="G113" s="12"/>
      <c r="H113" s="12"/>
      <c r="I113" s="12">
        <v>1</v>
      </c>
      <c r="J113" s="43"/>
      <c r="K113" s="43"/>
      <c r="L113" s="43"/>
      <c r="M113" s="43"/>
      <c r="N113" s="43">
        <f t="shared" si="10"/>
        <v>27.328244274809158</v>
      </c>
      <c r="O113" s="43">
        <f t="shared" si="11"/>
        <v>27.328244274809158</v>
      </c>
      <c r="P113" s="11" t="s">
        <v>6792</v>
      </c>
      <c r="Q113" s="11" t="s">
        <v>6793</v>
      </c>
      <c r="R113" s="11" t="s">
        <v>6472</v>
      </c>
      <c r="S113" s="11" t="s">
        <v>2045</v>
      </c>
      <c r="T113" s="2" t="s">
        <v>20</v>
      </c>
      <c r="U113" s="85"/>
      <c r="V113" s="67">
        <v>0.22</v>
      </c>
    </row>
    <row r="114" spans="1:22" ht="22.5" x14ac:dyDescent="0.25">
      <c r="A114" s="45" t="s">
        <v>4693</v>
      </c>
      <c r="B114" s="11" t="s">
        <v>3194</v>
      </c>
      <c r="C114" s="12" t="s">
        <v>2768</v>
      </c>
      <c r="D114" s="116">
        <v>27.328244274809158</v>
      </c>
      <c r="E114" s="12"/>
      <c r="F114" s="12"/>
      <c r="G114" s="12"/>
      <c r="H114" s="12"/>
      <c r="I114" s="12">
        <v>1</v>
      </c>
      <c r="J114" s="43"/>
      <c r="K114" s="43"/>
      <c r="L114" s="43"/>
      <c r="M114" s="43"/>
      <c r="N114" s="43">
        <f t="shared" si="10"/>
        <v>27.328244274809158</v>
      </c>
      <c r="O114" s="43">
        <f t="shared" si="11"/>
        <v>27.328244274809158</v>
      </c>
      <c r="P114" s="11" t="s">
        <v>6794</v>
      </c>
      <c r="Q114" s="11" t="s">
        <v>6795</v>
      </c>
      <c r="R114" s="11" t="s">
        <v>6472</v>
      </c>
      <c r="S114" s="11" t="s">
        <v>2045</v>
      </c>
      <c r="T114" s="2" t="s">
        <v>20</v>
      </c>
      <c r="U114" s="85"/>
      <c r="V114" s="67">
        <v>0.22</v>
      </c>
    </row>
    <row r="115" spans="1:22" ht="22.5" x14ac:dyDescent="0.25">
      <c r="A115" s="45" t="s">
        <v>4775</v>
      </c>
      <c r="B115" s="11" t="s">
        <v>3194</v>
      </c>
      <c r="C115" s="12" t="s">
        <v>2768</v>
      </c>
      <c r="D115" s="116">
        <v>78.94736842105263</v>
      </c>
      <c r="E115" s="12"/>
      <c r="F115" s="12"/>
      <c r="G115" s="12"/>
      <c r="H115" s="12"/>
      <c r="I115" s="12">
        <v>1</v>
      </c>
      <c r="J115" s="43"/>
      <c r="K115" s="43"/>
      <c r="L115" s="43"/>
      <c r="M115" s="43"/>
      <c r="N115" s="43">
        <f t="shared" si="10"/>
        <v>78.94736842105263</v>
      </c>
      <c r="O115" s="43">
        <f t="shared" si="11"/>
        <v>78.94736842105263</v>
      </c>
      <c r="P115" s="11" t="s">
        <v>6796</v>
      </c>
      <c r="Q115" s="11" t="s">
        <v>6797</v>
      </c>
      <c r="R115" s="11" t="s">
        <v>6472</v>
      </c>
      <c r="S115" s="11" t="s">
        <v>2045</v>
      </c>
      <c r="T115" s="2" t="s">
        <v>20</v>
      </c>
      <c r="U115" s="85"/>
      <c r="V115" s="67">
        <v>0.22</v>
      </c>
    </row>
    <row r="116" spans="1:22" ht="22.5" x14ac:dyDescent="0.25">
      <c r="A116" s="45" t="s">
        <v>4778</v>
      </c>
      <c r="B116" s="11" t="s">
        <v>3194</v>
      </c>
      <c r="C116" s="12" t="s">
        <v>2768</v>
      </c>
      <c r="D116" s="116">
        <v>78.94736842105263</v>
      </c>
      <c r="E116" s="12"/>
      <c r="F116" s="12"/>
      <c r="G116" s="12"/>
      <c r="H116" s="12"/>
      <c r="I116" s="12">
        <v>2</v>
      </c>
      <c r="J116" s="43"/>
      <c r="K116" s="43"/>
      <c r="L116" s="43"/>
      <c r="M116" s="43"/>
      <c r="N116" s="43">
        <f t="shared" si="10"/>
        <v>157.89473684210526</v>
      </c>
      <c r="O116" s="43">
        <f t="shared" si="11"/>
        <v>157.89473684210526</v>
      </c>
      <c r="P116" s="11" t="s">
        <v>6798</v>
      </c>
      <c r="Q116" s="11" t="s">
        <v>6799</v>
      </c>
      <c r="R116" s="11" t="s">
        <v>6472</v>
      </c>
      <c r="S116" s="11" t="s">
        <v>2045</v>
      </c>
      <c r="T116" s="2" t="s">
        <v>20</v>
      </c>
      <c r="U116" s="85"/>
      <c r="V116" s="67">
        <v>0.22</v>
      </c>
    </row>
    <row r="117" spans="1:22" ht="22.5" x14ac:dyDescent="0.25">
      <c r="A117" s="45" t="s">
        <v>4781</v>
      </c>
      <c r="B117" s="11" t="s">
        <v>3194</v>
      </c>
      <c r="C117" s="12" t="s">
        <v>2768</v>
      </c>
      <c r="D117" s="116">
        <v>78.94736842105263</v>
      </c>
      <c r="E117" s="12"/>
      <c r="F117" s="12"/>
      <c r="G117" s="12"/>
      <c r="H117" s="12"/>
      <c r="I117" s="12">
        <v>4</v>
      </c>
      <c r="J117" s="43"/>
      <c r="K117" s="43"/>
      <c r="L117" s="43"/>
      <c r="M117" s="43"/>
      <c r="N117" s="43">
        <f t="shared" si="10"/>
        <v>315.78947368421052</v>
      </c>
      <c r="O117" s="43">
        <f t="shared" si="11"/>
        <v>315.78947368421052</v>
      </c>
      <c r="P117" s="11" t="s">
        <v>6800</v>
      </c>
      <c r="Q117" s="11" t="s">
        <v>6801</v>
      </c>
      <c r="R117" s="11" t="s">
        <v>6472</v>
      </c>
      <c r="S117" s="11" t="s">
        <v>2045</v>
      </c>
      <c r="T117" s="2" t="s">
        <v>20</v>
      </c>
      <c r="U117" s="85"/>
      <c r="V117" s="67">
        <v>0.22</v>
      </c>
    </row>
    <row r="118" spans="1:22" ht="22.5" x14ac:dyDescent="0.25">
      <c r="A118" s="45" t="s">
        <v>4784</v>
      </c>
      <c r="B118" s="11" t="s">
        <v>3194</v>
      </c>
      <c r="C118" s="12" t="s">
        <v>2768</v>
      </c>
      <c r="D118" s="116">
        <v>78.94736842105263</v>
      </c>
      <c r="E118" s="12"/>
      <c r="F118" s="12"/>
      <c r="G118" s="12"/>
      <c r="H118" s="12"/>
      <c r="I118" s="12">
        <v>4</v>
      </c>
      <c r="J118" s="43"/>
      <c r="K118" s="43"/>
      <c r="L118" s="43"/>
      <c r="M118" s="43"/>
      <c r="N118" s="43">
        <f t="shared" si="10"/>
        <v>315.78947368421052</v>
      </c>
      <c r="O118" s="43">
        <f t="shared" si="11"/>
        <v>315.78947368421052</v>
      </c>
      <c r="P118" s="11" t="s">
        <v>6802</v>
      </c>
      <c r="Q118" s="11" t="s">
        <v>6803</v>
      </c>
      <c r="R118" s="11" t="s">
        <v>6472</v>
      </c>
      <c r="S118" s="11" t="s">
        <v>2045</v>
      </c>
      <c r="T118" s="2" t="s">
        <v>20</v>
      </c>
      <c r="U118" s="85"/>
      <c r="V118" s="67">
        <v>0.22</v>
      </c>
    </row>
    <row r="119" spans="1:22" ht="22.5" x14ac:dyDescent="0.25">
      <c r="A119" s="45" t="s">
        <v>4851</v>
      </c>
      <c r="B119" s="11" t="s">
        <v>3194</v>
      </c>
      <c r="C119" s="12" t="s">
        <v>2768</v>
      </c>
      <c r="D119" s="116">
        <v>130.83969465648855</v>
      </c>
      <c r="E119" s="12"/>
      <c r="F119" s="12"/>
      <c r="G119" s="12"/>
      <c r="H119" s="12"/>
      <c r="I119" s="12">
        <v>3</v>
      </c>
      <c r="J119" s="43"/>
      <c r="K119" s="43"/>
      <c r="L119" s="43"/>
      <c r="M119" s="43"/>
      <c r="N119" s="43">
        <f t="shared" si="10"/>
        <v>392.51908396946567</v>
      </c>
      <c r="O119" s="43">
        <f t="shared" si="11"/>
        <v>392.51908396946567</v>
      </c>
      <c r="P119" s="11" t="s">
        <v>6804</v>
      </c>
      <c r="Q119" s="11" t="s">
        <v>6805</v>
      </c>
      <c r="R119" s="11" t="s">
        <v>6472</v>
      </c>
      <c r="S119" s="76" t="s">
        <v>6703</v>
      </c>
      <c r="T119" s="2" t="s">
        <v>20</v>
      </c>
      <c r="U119" s="85"/>
      <c r="V119" s="67">
        <v>0.22</v>
      </c>
    </row>
    <row r="120" spans="1:22" ht="22.5" x14ac:dyDescent="0.25">
      <c r="A120" s="45" t="s">
        <v>6806</v>
      </c>
      <c r="B120" s="11" t="s">
        <v>3194</v>
      </c>
      <c r="C120" s="12" t="s">
        <v>2768</v>
      </c>
      <c r="D120" s="116">
        <v>305.3435114503817</v>
      </c>
      <c r="E120" s="12"/>
      <c r="F120" s="12"/>
      <c r="G120" s="12"/>
      <c r="H120" s="12"/>
      <c r="I120" s="12">
        <v>13</v>
      </c>
      <c r="J120" s="43"/>
      <c r="K120" s="43"/>
      <c r="L120" s="43"/>
      <c r="M120" s="43"/>
      <c r="N120" s="43">
        <f t="shared" si="10"/>
        <v>3969.4656488549622</v>
      </c>
      <c r="O120" s="43">
        <f t="shared" si="11"/>
        <v>3969.4656488549622</v>
      </c>
      <c r="P120" s="11" t="s">
        <v>6807</v>
      </c>
      <c r="Q120" s="11" t="s">
        <v>6808</v>
      </c>
      <c r="R120" s="11" t="s">
        <v>6472</v>
      </c>
      <c r="S120" s="76" t="s">
        <v>6703</v>
      </c>
      <c r="T120" s="2" t="s">
        <v>20</v>
      </c>
      <c r="U120" s="85"/>
      <c r="V120" s="67">
        <v>0.22</v>
      </c>
    </row>
    <row r="121" spans="1:22" ht="22.5" x14ac:dyDescent="0.25">
      <c r="A121" s="45" t="s">
        <v>6809</v>
      </c>
      <c r="B121" s="11" t="s">
        <v>3194</v>
      </c>
      <c r="C121" s="12" t="s">
        <v>2768</v>
      </c>
      <c r="D121" s="116">
        <v>307.02290076335873</v>
      </c>
      <c r="E121" s="12"/>
      <c r="F121" s="12"/>
      <c r="G121" s="12"/>
      <c r="H121" s="12"/>
      <c r="I121" s="12">
        <v>2</v>
      </c>
      <c r="J121" s="43"/>
      <c r="K121" s="43"/>
      <c r="L121" s="43"/>
      <c r="M121" s="43"/>
      <c r="N121" s="43">
        <f t="shared" si="10"/>
        <v>614.04580152671747</v>
      </c>
      <c r="O121" s="43">
        <f t="shared" si="11"/>
        <v>614.04580152671747</v>
      </c>
      <c r="P121" s="11" t="s">
        <v>6810</v>
      </c>
      <c r="Q121" s="11" t="s">
        <v>6811</v>
      </c>
      <c r="R121" s="11" t="s">
        <v>6472</v>
      </c>
      <c r="S121" s="11" t="s">
        <v>2120</v>
      </c>
      <c r="T121" s="2" t="s">
        <v>20</v>
      </c>
      <c r="U121" s="85"/>
      <c r="V121" s="67">
        <v>0.22</v>
      </c>
    </row>
    <row r="122" spans="1:22" ht="22.5" x14ac:dyDescent="0.25">
      <c r="A122" s="45" t="s">
        <v>3456</v>
      </c>
      <c r="B122" s="11" t="s">
        <v>3194</v>
      </c>
      <c r="C122" s="12" t="s">
        <v>2768</v>
      </c>
      <c r="D122" s="116">
        <v>35.114503816793892</v>
      </c>
      <c r="E122" s="12"/>
      <c r="F122" s="12"/>
      <c r="G122" s="12"/>
      <c r="H122" s="12"/>
      <c r="I122" s="12">
        <v>15</v>
      </c>
      <c r="J122" s="43"/>
      <c r="K122" s="43"/>
      <c r="L122" s="43"/>
      <c r="M122" s="43"/>
      <c r="N122" s="43">
        <f t="shared" si="10"/>
        <v>526.71755725190837</v>
      </c>
      <c r="O122" s="43">
        <f t="shared" si="11"/>
        <v>526.71755725190837</v>
      </c>
      <c r="P122" s="11" t="s">
        <v>6812</v>
      </c>
      <c r="Q122" s="11" t="s">
        <v>6813</v>
      </c>
      <c r="R122" s="11" t="s">
        <v>6472</v>
      </c>
      <c r="S122" s="11" t="s">
        <v>1967</v>
      </c>
      <c r="T122" s="2" t="s">
        <v>20</v>
      </c>
      <c r="U122" s="85"/>
      <c r="V122" s="67">
        <v>0.22</v>
      </c>
    </row>
    <row r="123" spans="1:22" ht="22.5" x14ac:dyDescent="0.25">
      <c r="A123" s="45" t="s">
        <v>4945</v>
      </c>
      <c r="B123" s="11" t="s">
        <v>3194</v>
      </c>
      <c r="C123" s="12" t="s">
        <v>2768</v>
      </c>
      <c r="D123" s="116">
        <v>45.190839694656489</v>
      </c>
      <c r="E123" s="12"/>
      <c r="F123" s="12"/>
      <c r="G123" s="12"/>
      <c r="H123" s="12"/>
      <c r="I123" s="12">
        <v>8</v>
      </c>
      <c r="J123" s="43"/>
      <c r="K123" s="43"/>
      <c r="L123" s="43"/>
      <c r="M123" s="43"/>
      <c r="N123" s="43">
        <f t="shared" si="10"/>
        <v>361.52671755725191</v>
      </c>
      <c r="O123" s="43">
        <f t="shared" si="11"/>
        <v>361.52671755725191</v>
      </c>
      <c r="P123" s="11" t="s">
        <v>6814</v>
      </c>
      <c r="Q123" s="11" t="s">
        <v>6815</v>
      </c>
      <c r="R123" s="11" t="s">
        <v>6472</v>
      </c>
      <c r="S123" s="11" t="s">
        <v>1967</v>
      </c>
      <c r="T123" s="2" t="s">
        <v>20</v>
      </c>
      <c r="U123" s="85"/>
      <c r="V123" s="67">
        <v>0.22</v>
      </c>
    </row>
    <row r="124" spans="1:22" ht="22.5" x14ac:dyDescent="0.25">
      <c r="A124" s="45" t="s">
        <v>6816</v>
      </c>
      <c r="B124" s="11" t="s">
        <v>3194</v>
      </c>
      <c r="C124" s="12" t="s">
        <v>2768</v>
      </c>
      <c r="D124" s="116">
        <v>38.320610687022899</v>
      </c>
      <c r="E124" s="12"/>
      <c r="F124" s="12"/>
      <c r="G124" s="12"/>
      <c r="H124" s="12"/>
      <c r="I124" s="12">
        <v>1</v>
      </c>
      <c r="J124" s="43"/>
      <c r="K124" s="43"/>
      <c r="L124" s="43"/>
      <c r="M124" s="43"/>
      <c r="N124" s="43">
        <f t="shared" si="10"/>
        <v>38.320610687022899</v>
      </c>
      <c r="O124" s="43">
        <f t="shared" si="11"/>
        <v>38.320610687022899</v>
      </c>
      <c r="P124" s="11" t="s">
        <v>6817</v>
      </c>
      <c r="Q124" s="11" t="s">
        <v>6818</v>
      </c>
      <c r="R124" s="11" t="s">
        <v>6472</v>
      </c>
      <c r="S124" s="11" t="s">
        <v>2045</v>
      </c>
      <c r="T124" s="2" t="s">
        <v>20</v>
      </c>
      <c r="U124" s="85"/>
      <c r="V124" s="67">
        <v>0.22</v>
      </c>
    </row>
    <row r="125" spans="1:22" ht="22.5" x14ac:dyDescent="0.25">
      <c r="A125" s="45" t="s">
        <v>6819</v>
      </c>
      <c r="B125" s="11" t="s">
        <v>3194</v>
      </c>
      <c r="C125" s="12" t="s">
        <v>2768</v>
      </c>
      <c r="D125" s="116">
        <v>38.320610687022899</v>
      </c>
      <c r="E125" s="12"/>
      <c r="F125" s="12"/>
      <c r="G125" s="12"/>
      <c r="H125" s="12"/>
      <c r="I125" s="12">
        <v>1</v>
      </c>
      <c r="J125" s="43"/>
      <c r="K125" s="43"/>
      <c r="L125" s="43"/>
      <c r="M125" s="43"/>
      <c r="N125" s="43">
        <f t="shared" si="10"/>
        <v>38.320610687022899</v>
      </c>
      <c r="O125" s="43">
        <f t="shared" si="11"/>
        <v>38.320610687022899</v>
      </c>
      <c r="P125" s="11" t="s">
        <v>6820</v>
      </c>
      <c r="Q125" s="11" t="s">
        <v>6821</v>
      </c>
      <c r="R125" s="11" t="s">
        <v>6472</v>
      </c>
      <c r="S125" s="11" t="s">
        <v>2045</v>
      </c>
      <c r="T125" s="2" t="s">
        <v>20</v>
      </c>
      <c r="U125" s="85"/>
      <c r="V125" s="67">
        <v>0.22</v>
      </c>
    </row>
    <row r="126" spans="1:22" ht="22.5" x14ac:dyDescent="0.25">
      <c r="A126" s="45" t="s">
        <v>6822</v>
      </c>
      <c r="B126" s="11" t="s">
        <v>3194</v>
      </c>
      <c r="C126" s="12" t="s">
        <v>2768</v>
      </c>
      <c r="D126" s="116">
        <v>38.320610687022899</v>
      </c>
      <c r="E126" s="12"/>
      <c r="F126" s="12"/>
      <c r="G126" s="12"/>
      <c r="H126" s="12"/>
      <c r="I126" s="12">
        <v>1</v>
      </c>
      <c r="J126" s="43"/>
      <c r="K126" s="43"/>
      <c r="L126" s="43"/>
      <c r="M126" s="43"/>
      <c r="N126" s="43">
        <f t="shared" si="10"/>
        <v>38.320610687022899</v>
      </c>
      <c r="O126" s="43">
        <f t="shared" si="11"/>
        <v>38.320610687022899</v>
      </c>
      <c r="P126" s="11" t="s">
        <v>6823</v>
      </c>
      <c r="Q126" s="11" t="s">
        <v>6824</v>
      </c>
      <c r="R126" s="11" t="s">
        <v>6472</v>
      </c>
      <c r="S126" s="11" t="s">
        <v>2045</v>
      </c>
      <c r="T126" s="2" t="s">
        <v>20</v>
      </c>
      <c r="U126" s="85"/>
      <c r="V126" s="67">
        <v>0.22</v>
      </c>
    </row>
    <row r="127" spans="1:22" ht="22.5" x14ac:dyDescent="0.25">
      <c r="A127" s="45" t="s">
        <v>4985</v>
      </c>
      <c r="B127" s="11" t="s">
        <v>3194</v>
      </c>
      <c r="C127" s="12" t="s">
        <v>2768</v>
      </c>
      <c r="D127" s="116">
        <v>37.099236641221374</v>
      </c>
      <c r="E127" s="12"/>
      <c r="F127" s="12"/>
      <c r="G127" s="12"/>
      <c r="H127" s="12"/>
      <c r="I127" s="12">
        <v>30</v>
      </c>
      <c r="J127" s="43"/>
      <c r="K127" s="43"/>
      <c r="L127" s="43"/>
      <c r="M127" s="43"/>
      <c r="N127" s="43">
        <f t="shared" si="10"/>
        <v>1112.9770992366412</v>
      </c>
      <c r="O127" s="43">
        <f t="shared" si="11"/>
        <v>1112.9770992366412</v>
      </c>
      <c r="P127" s="11" t="s">
        <v>6825</v>
      </c>
      <c r="Q127" s="11" t="s">
        <v>6826</v>
      </c>
      <c r="R127" s="11" t="s">
        <v>6472</v>
      </c>
      <c r="S127" s="11" t="s">
        <v>1122</v>
      </c>
      <c r="T127" s="2" t="s">
        <v>20</v>
      </c>
      <c r="U127" s="85"/>
      <c r="V127" s="67">
        <v>0.22</v>
      </c>
    </row>
    <row r="128" spans="1:22" ht="22.5" x14ac:dyDescent="0.25">
      <c r="A128" s="45" t="s">
        <v>4988</v>
      </c>
      <c r="B128" s="11" t="s">
        <v>3194</v>
      </c>
      <c r="C128" s="12" t="s">
        <v>2768</v>
      </c>
      <c r="D128" s="116">
        <v>37.099236641221374</v>
      </c>
      <c r="E128" s="12"/>
      <c r="F128" s="12"/>
      <c r="G128" s="12"/>
      <c r="H128" s="12"/>
      <c r="I128" s="12">
        <v>1</v>
      </c>
      <c r="J128" s="43"/>
      <c r="K128" s="43"/>
      <c r="L128" s="43"/>
      <c r="M128" s="43"/>
      <c r="N128" s="43">
        <f t="shared" si="10"/>
        <v>37.099236641221374</v>
      </c>
      <c r="O128" s="43">
        <f t="shared" si="11"/>
        <v>37.099236641221374</v>
      </c>
      <c r="P128" s="11" t="s">
        <v>6827</v>
      </c>
      <c r="Q128" s="11" t="s">
        <v>6828</v>
      </c>
      <c r="R128" s="11" t="s">
        <v>6472</v>
      </c>
      <c r="S128" s="11" t="s">
        <v>1122</v>
      </c>
      <c r="T128" s="2" t="s">
        <v>20</v>
      </c>
      <c r="U128" s="85"/>
      <c r="V128" s="67">
        <v>0.22</v>
      </c>
    </row>
    <row r="129" spans="1:22" x14ac:dyDescent="0.25">
      <c r="A129" s="11" t="s">
        <v>6829</v>
      </c>
      <c r="B129" s="11" t="s">
        <v>2770</v>
      </c>
      <c r="C129" s="12" t="s">
        <v>2768</v>
      </c>
      <c r="D129" s="116">
        <v>76.97</v>
      </c>
      <c r="E129" s="12">
        <v>20</v>
      </c>
      <c r="F129" s="12">
        <v>1</v>
      </c>
      <c r="G129" s="12">
        <v>1</v>
      </c>
      <c r="H129" s="12">
        <v>1</v>
      </c>
      <c r="I129" s="12"/>
      <c r="J129" s="43">
        <f t="shared" ref="J129:J183" si="12">D129*E129</f>
        <v>1539.4</v>
      </c>
      <c r="K129" s="43">
        <f t="shared" ref="K129:K183" si="13">D129*F129</f>
        <v>76.97</v>
      </c>
      <c r="L129" s="43">
        <f t="shared" ref="L129:L183" si="14">D129*G129</f>
        <v>76.97</v>
      </c>
      <c r="M129" s="43">
        <f t="shared" ref="M129:M183" si="15">D129*H129</f>
        <v>76.97</v>
      </c>
      <c r="N129" s="43">
        <f t="shared" si="10"/>
        <v>0</v>
      </c>
      <c r="O129" s="43">
        <f t="shared" si="11"/>
        <v>1770.3100000000002</v>
      </c>
      <c r="P129" s="11" t="s">
        <v>4883</v>
      </c>
      <c r="Q129" s="11" t="s">
        <v>4884</v>
      </c>
      <c r="R129" s="11" t="s">
        <v>2773</v>
      </c>
      <c r="S129" s="11" t="s">
        <v>3106</v>
      </c>
      <c r="T129" s="11" t="s">
        <v>4885</v>
      </c>
      <c r="U129" s="87" t="s">
        <v>6962</v>
      </c>
      <c r="V129" s="67">
        <v>0.22</v>
      </c>
    </row>
    <row r="130" spans="1:22" ht="30" x14ac:dyDescent="0.25">
      <c r="A130" s="11" t="s">
        <v>6830</v>
      </c>
      <c r="B130" s="11" t="s">
        <v>2770</v>
      </c>
      <c r="C130" s="12" t="s">
        <v>2768</v>
      </c>
      <c r="D130" s="116">
        <v>458.5</v>
      </c>
      <c r="E130" s="12">
        <v>20</v>
      </c>
      <c r="F130" s="12">
        <v>1</v>
      </c>
      <c r="G130" s="12">
        <v>1</v>
      </c>
      <c r="H130" s="12">
        <v>1</v>
      </c>
      <c r="I130" s="12"/>
      <c r="J130" s="43">
        <f t="shared" si="12"/>
        <v>9170</v>
      </c>
      <c r="K130" s="43">
        <f t="shared" si="13"/>
        <v>458.5</v>
      </c>
      <c r="L130" s="43">
        <f t="shared" si="14"/>
        <v>458.5</v>
      </c>
      <c r="M130" s="43">
        <f t="shared" si="15"/>
        <v>458.5</v>
      </c>
      <c r="N130" s="43">
        <f t="shared" ref="N130:N184" si="16">D130*I130</f>
        <v>0</v>
      </c>
      <c r="O130" s="43">
        <f t="shared" ref="O130:O184" si="17">SUM(J130:N130)</f>
        <v>10545.5</v>
      </c>
      <c r="P130" s="11" t="s">
        <v>4368</v>
      </c>
      <c r="Q130" s="11" t="s">
        <v>4367</v>
      </c>
      <c r="R130" s="11" t="s">
        <v>2773</v>
      </c>
      <c r="S130" s="11" t="s">
        <v>2333</v>
      </c>
      <c r="T130" s="11" t="s">
        <v>4369</v>
      </c>
      <c r="U130" s="87" t="s">
        <v>6963</v>
      </c>
      <c r="V130" s="67">
        <v>0.22</v>
      </c>
    </row>
    <row r="131" spans="1:22" ht="30" x14ac:dyDescent="0.25">
      <c r="A131" s="11" t="s">
        <v>6831</v>
      </c>
      <c r="B131" s="11" t="s">
        <v>2770</v>
      </c>
      <c r="C131" s="12" t="s">
        <v>2768</v>
      </c>
      <c r="D131" s="116">
        <v>213.82</v>
      </c>
      <c r="E131" s="12">
        <v>40</v>
      </c>
      <c r="F131" s="12">
        <v>1</v>
      </c>
      <c r="G131" s="12">
        <v>1</v>
      </c>
      <c r="H131" s="12">
        <v>1</v>
      </c>
      <c r="I131" s="12"/>
      <c r="J131" s="43">
        <f t="shared" si="12"/>
        <v>8552.7999999999993</v>
      </c>
      <c r="K131" s="43">
        <f t="shared" si="13"/>
        <v>213.82</v>
      </c>
      <c r="L131" s="43">
        <f t="shared" si="14"/>
        <v>213.82</v>
      </c>
      <c r="M131" s="43">
        <f t="shared" si="15"/>
        <v>213.82</v>
      </c>
      <c r="N131" s="43">
        <f t="shared" si="16"/>
        <v>0</v>
      </c>
      <c r="O131" s="43">
        <f t="shared" si="17"/>
        <v>9194.2599999999984</v>
      </c>
      <c r="P131" s="11" t="s">
        <v>6964</v>
      </c>
      <c r="Q131" s="11" t="s">
        <v>6965</v>
      </c>
      <c r="R131" s="11" t="s">
        <v>2773</v>
      </c>
      <c r="S131" s="11" t="s">
        <v>4435</v>
      </c>
      <c r="T131" s="11" t="s">
        <v>6966</v>
      </c>
      <c r="U131" s="87" t="s">
        <v>6976</v>
      </c>
      <c r="V131" s="67">
        <v>0.22</v>
      </c>
    </row>
    <row r="132" spans="1:22" ht="30" x14ac:dyDescent="0.25">
      <c r="A132" s="11" t="s">
        <v>6832</v>
      </c>
      <c r="B132" s="11" t="s">
        <v>2770</v>
      </c>
      <c r="C132" s="12" t="s">
        <v>2768</v>
      </c>
      <c r="D132" s="116">
        <v>213.82</v>
      </c>
      <c r="E132" s="12">
        <v>40</v>
      </c>
      <c r="F132" s="12">
        <v>1</v>
      </c>
      <c r="G132" s="12">
        <v>1</v>
      </c>
      <c r="H132" s="12">
        <v>1</v>
      </c>
      <c r="I132" s="12"/>
      <c r="J132" s="43">
        <f t="shared" si="12"/>
        <v>8552.7999999999993</v>
      </c>
      <c r="K132" s="43">
        <f t="shared" si="13"/>
        <v>213.82</v>
      </c>
      <c r="L132" s="43">
        <f t="shared" si="14"/>
        <v>213.82</v>
      </c>
      <c r="M132" s="43">
        <f t="shared" si="15"/>
        <v>213.82</v>
      </c>
      <c r="N132" s="43">
        <f t="shared" si="16"/>
        <v>0</v>
      </c>
      <c r="O132" s="43">
        <f t="shared" si="17"/>
        <v>9194.2599999999984</v>
      </c>
      <c r="P132" s="11" t="s">
        <v>6967</v>
      </c>
      <c r="Q132" s="11" t="s">
        <v>6968</v>
      </c>
      <c r="R132" s="11" t="s">
        <v>2773</v>
      </c>
      <c r="S132" s="11" t="s">
        <v>4435</v>
      </c>
      <c r="T132" s="11" t="s">
        <v>6969</v>
      </c>
      <c r="U132" s="87" t="s">
        <v>6977</v>
      </c>
      <c r="V132" s="67">
        <v>0.22</v>
      </c>
    </row>
    <row r="133" spans="1:22" ht="30" x14ac:dyDescent="0.25">
      <c r="A133" s="11" t="s">
        <v>6833</v>
      </c>
      <c r="B133" s="11" t="s">
        <v>2770</v>
      </c>
      <c r="C133" s="12" t="s">
        <v>2768</v>
      </c>
      <c r="D133" s="116">
        <v>242.23</v>
      </c>
      <c r="E133" s="12">
        <v>40</v>
      </c>
      <c r="F133" s="12">
        <v>1</v>
      </c>
      <c r="G133" s="12">
        <v>1</v>
      </c>
      <c r="H133" s="12">
        <v>1</v>
      </c>
      <c r="I133" s="12"/>
      <c r="J133" s="43">
        <f t="shared" si="12"/>
        <v>9689.1999999999989</v>
      </c>
      <c r="K133" s="43">
        <f t="shared" si="13"/>
        <v>242.23</v>
      </c>
      <c r="L133" s="43">
        <f t="shared" si="14"/>
        <v>242.23</v>
      </c>
      <c r="M133" s="43">
        <f t="shared" si="15"/>
        <v>242.23</v>
      </c>
      <c r="N133" s="43">
        <f t="shared" si="16"/>
        <v>0</v>
      </c>
      <c r="O133" s="43">
        <f t="shared" si="17"/>
        <v>10415.889999999998</v>
      </c>
      <c r="P133" s="11" t="s">
        <v>6970</v>
      </c>
      <c r="Q133" s="11" t="s">
        <v>6971</v>
      </c>
      <c r="R133" s="11" t="s">
        <v>2773</v>
      </c>
      <c r="S133" s="11" t="s">
        <v>4435</v>
      </c>
      <c r="T133" s="11" t="s">
        <v>6972</v>
      </c>
      <c r="U133" s="87" t="s">
        <v>6978</v>
      </c>
      <c r="V133" s="67">
        <v>0.22</v>
      </c>
    </row>
    <row r="134" spans="1:22" ht="30" x14ac:dyDescent="0.25">
      <c r="A134" s="11" t="s">
        <v>6834</v>
      </c>
      <c r="B134" s="11" t="s">
        <v>2770</v>
      </c>
      <c r="C134" s="12" t="s">
        <v>2768</v>
      </c>
      <c r="D134" s="116">
        <v>350.87</v>
      </c>
      <c r="E134" s="12">
        <v>40</v>
      </c>
      <c r="F134" s="12">
        <v>1</v>
      </c>
      <c r="G134" s="12">
        <v>1</v>
      </c>
      <c r="H134" s="12">
        <v>1</v>
      </c>
      <c r="I134" s="12">
        <v>2</v>
      </c>
      <c r="J134" s="43">
        <f t="shared" si="12"/>
        <v>14034.8</v>
      </c>
      <c r="K134" s="43">
        <f t="shared" si="13"/>
        <v>350.87</v>
      </c>
      <c r="L134" s="43">
        <f t="shared" si="14"/>
        <v>350.87</v>
      </c>
      <c r="M134" s="43">
        <f t="shared" si="15"/>
        <v>350.87</v>
      </c>
      <c r="N134" s="43">
        <f t="shared" si="16"/>
        <v>701.74</v>
      </c>
      <c r="O134" s="43">
        <f t="shared" si="17"/>
        <v>15789.150000000001</v>
      </c>
      <c r="P134" s="11" t="s">
        <v>6973</v>
      </c>
      <c r="Q134" s="11" t="s">
        <v>6974</v>
      </c>
      <c r="R134" s="11" t="s">
        <v>2773</v>
      </c>
      <c r="S134" s="11" t="s">
        <v>4435</v>
      </c>
      <c r="T134" s="11" t="s">
        <v>6975</v>
      </c>
      <c r="U134" s="87" t="s">
        <v>6979</v>
      </c>
      <c r="V134" s="67">
        <v>0.22</v>
      </c>
    </row>
    <row r="135" spans="1:22" ht="30" x14ac:dyDescent="0.25">
      <c r="A135" s="11" t="s">
        <v>6835</v>
      </c>
      <c r="B135" s="11" t="s">
        <v>2770</v>
      </c>
      <c r="C135" s="12" t="s">
        <v>2768</v>
      </c>
      <c r="D135" s="116">
        <v>258.55</v>
      </c>
      <c r="E135" s="12">
        <v>40</v>
      </c>
      <c r="F135" s="12">
        <v>1</v>
      </c>
      <c r="G135" s="12">
        <v>1</v>
      </c>
      <c r="H135" s="12">
        <v>1</v>
      </c>
      <c r="I135" s="12"/>
      <c r="J135" s="43">
        <f t="shared" si="12"/>
        <v>10342</v>
      </c>
      <c r="K135" s="43">
        <f t="shared" si="13"/>
        <v>258.55</v>
      </c>
      <c r="L135" s="43">
        <f t="shared" si="14"/>
        <v>258.55</v>
      </c>
      <c r="M135" s="43">
        <f t="shared" si="15"/>
        <v>258.55</v>
      </c>
      <c r="N135" s="43">
        <f t="shared" si="16"/>
        <v>0</v>
      </c>
      <c r="O135" s="43">
        <f t="shared" si="17"/>
        <v>11117.649999999998</v>
      </c>
      <c r="P135" s="11" t="s">
        <v>6980</v>
      </c>
      <c r="Q135" s="11" t="s">
        <v>6836</v>
      </c>
      <c r="R135" s="11" t="s">
        <v>2773</v>
      </c>
      <c r="S135" s="11" t="s">
        <v>4536</v>
      </c>
      <c r="T135" s="11" t="s">
        <v>6981</v>
      </c>
      <c r="U135" s="88" t="s">
        <v>6993</v>
      </c>
      <c r="V135" s="67">
        <v>0.22</v>
      </c>
    </row>
    <row r="136" spans="1:22" ht="30" x14ac:dyDescent="0.25">
      <c r="A136" s="11" t="s">
        <v>6837</v>
      </c>
      <c r="B136" s="11" t="s">
        <v>2770</v>
      </c>
      <c r="C136" s="12" t="s">
        <v>2768</v>
      </c>
      <c r="D136" s="116">
        <v>270.74</v>
      </c>
      <c r="E136" s="12">
        <v>40</v>
      </c>
      <c r="F136" s="12">
        <v>1</v>
      </c>
      <c r="G136" s="12">
        <v>1</v>
      </c>
      <c r="H136" s="12">
        <v>1</v>
      </c>
      <c r="I136" s="12"/>
      <c r="J136" s="43">
        <f t="shared" si="12"/>
        <v>10829.6</v>
      </c>
      <c r="K136" s="43">
        <f t="shared" si="13"/>
        <v>270.74</v>
      </c>
      <c r="L136" s="43">
        <f t="shared" si="14"/>
        <v>270.74</v>
      </c>
      <c r="M136" s="43">
        <f t="shared" si="15"/>
        <v>270.74</v>
      </c>
      <c r="N136" s="43">
        <f t="shared" si="16"/>
        <v>0</v>
      </c>
      <c r="O136" s="43">
        <f t="shared" si="17"/>
        <v>11641.82</v>
      </c>
      <c r="P136" s="11" t="s">
        <v>6982</v>
      </c>
      <c r="Q136" s="11" t="s">
        <v>6838</v>
      </c>
      <c r="R136" s="11" t="s">
        <v>2773</v>
      </c>
      <c r="S136" s="11" t="s">
        <v>4536</v>
      </c>
      <c r="T136" s="11" t="s">
        <v>6983</v>
      </c>
      <c r="U136" s="88" t="s">
        <v>6994</v>
      </c>
      <c r="V136" s="67">
        <v>0.22</v>
      </c>
    </row>
    <row r="137" spans="1:22" ht="30" x14ac:dyDescent="0.25">
      <c r="A137" s="11" t="s">
        <v>6839</v>
      </c>
      <c r="B137" s="11" t="s">
        <v>2770</v>
      </c>
      <c r="C137" s="12" t="s">
        <v>2768</v>
      </c>
      <c r="D137" s="116">
        <v>270.74</v>
      </c>
      <c r="E137" s="12">
        <v>40</v>
      </c>
      <c r="F137" s="12">
        <v>1</v>
      </c>
      <c r="G137" s="12">
        <v>1</v>
      </c>
      <c r="H137" s="12">
        <v>1</v>
      </c>
      <c r="I137" s="12"/>
      <c r="J137" s="43">
        <f t="shared" si="12"/>
        <v>10829.6</v>
      </c>
      <c r="K137" s="43">
        <f t="shared" si="13"/>
        <v>270.74</v>
      </c>
      <c r="L137" s="43">
        <f t="shared" si="14"/>
        <v>270.74</v>
      </c>
      <c r="M137" s="43">
        <f t="shared" si="15"/>
        <v>270.74</v>
      </c>
      <c r="N137" s="43">
        <f t="shared" si="16"/>
        <v>0</v>
      </c>
      <c r="O137" s="43">
        <f t="shared" si="17"/>
        <v>11641.82</v>
      </c>
      <c r="P137" s="11" t="s">
        <v>6984</v>
      </c>
      <c r="Q137" s="11" t="s">
        <v>6985</v>
      </c>
      <c r="R137" s="11" t="s">
        <v>2773</v>
      </c>
      <c r="S137" s="11" t="s">
        <v>4536</v>
      </c>
      <c r="T137" s="11" t="s">
        <v>6986</v>
      </c>
      <c r="U137" s="88" t="s">
        <v>6995</v>
      </c>
      <c r="V137" s="67">
        <v>0.22</v>
      </c>
    </row>
    <row r="138" spans="1:22" ht="30" x14ac:dyDescent="0.25">
      <c r="A138" s="11" t="s">
        <v>6840</v>
      </c>
      <c r="B138" s="11" t="s">
        <v>2770</v>
      </c>
      <c r="C138" s="12" t="s">
        <v>2768</v>
      </c>
      <c r="D138" s="116">
        <v>294.31</v>
      </c>
      <c r="E138" s="12">
        <v>40</v>
      </c>
      <c r="F138" s="12">
        <v>1</v>
      </c>
      <c r="G138" s="12">
        <v>1</v>
      </c>
      <c r="H138" s="12">
        <v>1</v>
      </c>
      <c r="I138" s="12"/>
      <c r="J138" s="43">
        <f t="shared" si="12"/>
        <v>11772.4</v>
      </c>
      <c r="K138" s="43">
        <f t="shared" si="13"/>
        <v>294.31</v>
      </c>
      <c r="L138" s="43">
        <f t="shared" si="14"/>
        <v>294.31</v>
      </c>
      <c r="M138" s="43">
        <f t="shared" si="15"/>
        <v>294.31</v>
      </c>
      <c r="N138" s="43">
        <f t="shared" si="16"/>
        <v>0</v>
      </c>
      <c r="O138" s="43">
        <f t="shared" si="17"/>
        <v>12655.329999999998</v>
      </c>
      <c r="P138" s="11" t="s">
        <v>6987</v>
      </c>
      <c r="Q138" s="11" t="s">
        <v>6841</v>
      </c>
      <c r="R138" s="11" t="s">
        <v>2773</v>
      </c>
      <c r="S138" s="11" t="s">
        <v>4536</v>
      </c>
      <c r="T138" s="11" t="s">
        <v>6988</v>
      </c>
      <c r="U138" s="88" t="s">
        <v>6996</v>
      </c>
      <c r="V138" s="67">
        <v>0.22</v>
      </c>
    </row>
    <row r="139" spans="1:22" ht="30" x14ac:dyDescent="0.25">
      <c r="A139" s="11" t="s">
        <v>6842</v>
      </c>
      <c r="B139" s="11" t="s">
        <v>2770</v>
      </c>
      <c r="C139" s="12" t="s">
        <v>2768</v>
      </c>
      <c r="D139" s="116">
        <v>280.7</v>
      </c>
      <c r="E139" s="12">
        <v>40</v>
      </c>
      <c r="F139" s="12">
        <v>1</v>
      </c>
      <c r="G139" s="12">
        <v>1</v>
      </c>
      <c r="H139" s="12">
        <v>1</v>
      </c>
      <c r="I139" s="12"/>
      <c r="J139" s="43">
        <f t="shared" si="12"/>
        <v>11228</v>
      </c>
      <c r="K139" s="43">
        <f t="shared" si="13"/>
        <v>280.7</v>
      </c>
      <c r="L139" s="43">
        <f t="shared" si="14"/>
        <v>280.7</v>
      </c>
      <c r="M139" s="43">
        <f t="shared" si="15"/>
        <v>280.7</v>
      </c>
      <c r="N139" s="43">
        <f t="shared" si="16"/>
        <v>0</v>
      </c>
      <c r="O139" s="43">
        <f t="shared" si="17"/>
        <v>12070.100000000002</v>
      </c>
      <c r="P139" s="11" t="s">
        <v>6989</v>
      </c>
      <c r="Q139" s="11" t="s">
        <v>6843</v>
      </c>
      <c r="R139" s="11" t="s">
        <v>2773</v>
      </c>
      <c r="S139" s="11" t="s">
        <v>4536</v>
      </c>
      <c r="T139" s="11" t="s">
        <v>6990</v>
      </c>
      <c r="U139" s="88" t="s">
        <v>6997</v>
      </c>
      <c r="V139" s="67">
        <v>0.22</v>
      </c>
    </row>
    <row r="140" spans="1:22" x14ac:dyDescent="0.25">
      <c r="A140" s="11" t="s">
        <v>6844</v>
      </c>
      <c r="B140" s="11" t="s">
        <v>2770</v>
      </c>
      <c r="C140" s="12" t="s">
        <v>2768</v>
      </c>
      <c r="D140" s="116">
        <v>89.23</v>
      </c>
      <c r="E140" s="12">
        <v>60</v>
      </c>
      <c r="F140" s="12">
        <v>1</v>
      </c>
      <c r="G140" s="12">
        <v>1</v>
      </c>
      <c r="H140" s="12">
        <v>1</v>
      </c>
      <c r="I140" s="12"/>
      <c r="J140" s="43">
        <f t="shared" si="12"/>
        <v>5353.8</v>
      </c>
      <c r="K140" s="43">
        <f t="shared" si="13"/>
        <v>89.23</v>
      </c>
      <c r="L140" s="43">
        <f t="shared" si="14"/>
        <v>89.23</v>
      </c>
      <c r="M140" s="43">
        <f t="shared" si="15"/>
        <v>89.23</v>
      </c>
      <c r="N140" s="43">
        <f t="shared" si="16"/>
        <v>0</v>
      </c>
      <c r="O140" s="43">
        <f t="shared" si="17"/>
        <v>5621.4899999999989</v>
      </c>
      <c r="P140" s="11" t="s">
        <v>6991</v>
      </c>
      <c r="Q140" s="11" t="s">
        <v>6845</v>
      </c>
      <c r="R140" s="11" t="s">
        <v>2773</v>
      </c>
      <c r="S140" s="11" t="s">
        <v>3838</v>
      </c>
      <c r="T140" s="11" t="s">
        <v>6992</v>
      </c>
      <c r="U140" s="88" t="s">
        <v>6998</v>
      </c>
      <c r="V140" s="67">
        <v>0.22</v>
      </c>
    </row>
    <row r="141" spans="1:22" x14ac:dyDescent="0.25">
      <c r="A141" s="11" t="s">
        <v>6846</v>
      </c>
      <c r="B141" s="11" t="s">
        <v>2770</v>
      </c>
      <c r="C141" s="12" t="s">
        <v>2768</v>
      </c>
      <c r="D141" s="116">
        <v>61.27</v>
      </c>
      <c r="E141" s="12">
        <v>120</v>
      </c>
      <c r="F141" s="12">
        <v>1</v>
      </c>
      <c r="G141" s="12">
        <v>1</v>
      </c>
      <c r="H141" s="12">
        <v>1</v>
      </c>
      <c r="I141" s="12"/>
      <c r="J141" s="43">
        <f t="shared" si="12"/>
        <v>7352.4000000000005</v>
      </c>
      <c r="K141" s="43">
        <f t="shared" si="13"/>
        <v>61.27</v>
      </c>
      <c r="L141" s="43">
        <f t="shared" si="14"/>
        <v>61.27</v>
      </c>
      <c r="M141" s="43">
        <f t="shared" si="15"/>
        <v>61.27</v>
      </c>
      <c r="N141" s="43">
        <f t="shared" si="16"/>
        <v>0</v>
      </c>
      <c r="O141" s="43">
        <f t="shared" si="17"/>
        <v>7536.2100000000019</v>
      </c>
      <c r="P141" s="11" t="s">
        <v>6999</v>
      </c>
      <c r="Q141" s="11" t="s">
        <v>6847</v>
      </c>
      <c r="R141" s="11" t="s">
        <v>2773</v>
      </c>
      <c r="S141" s="11" t="s">
        <v>3838</v>
      </c>
      <c r="T141" s="11" t="s">
        <v>7000</v>
      </c>
      <c r="U141" s="88" t="s">
        <v>7003</v>
      </c>
      <c r="V141" s="67">
        <v>0.22</v>
      </c>
    </row>
    <row r="142" spans="1:22" x14ac:dyDescent="0.25">
      <c r="A142" s="11" t="s">
        <v>6848</v>
      </c>
      <c r="B142" s="11" t="s">
        <v>2770</v>
      </c>
      <c r="C142" s="12" t="s">
        <v>2768</v>
      </c>
      <c r="D142" s="116">
        <v>61.27</v>
      </c>
      <c r="E142" s="12">
        <v>60</v>
      </c>
      <c r="F142" s="12">
        <v>1</v>
      </c>
      <c r="G142" s="12">
        <v>1</v>
      </c>
      <c r="H142" s="12">
        <v>1</v>
      </c>
      <c r="I142" s="12"/>
      <c r="J142" s="43">
        <f t="shared" si="12"/>
        <v>3676.2000000000003</v>
      </c>
      <c r="K142" s="43">
        <f t="shared" si="13"/>
        <v>61.27</v>
      </c>
      <c r="L142" s="43">
        <f t="shared" si="14"/>
        <v>61.27</v>
      </c>
      <c r="M142" s="43">
        <f t="shared" si="15"/>
        <v>61.27</v>
      </c>
      <c r="N142" s="43">
        <f t="shared" si="16"/>
        <v>0</v>
      </c>
      <c r="O142" s="43">
        <f t="shared" si="17"/>
        <v>3860.01</v>
      </c>
      <c r="P142" s="11" t="s">
        <v>6999</v>
      </c>
      <c r="Q142" s="11" t="s">
        <v>7001</v>
      </c>
      <c r="R142" s="11" t="s">
        <v>2773</v>
      </c>
      <c r="S142" s="11" t="s">
        <v>3838</v>
      </c>
      <c r="T142" s="11" t="s">
        <v>7002</v>
      </c>
      <c r="U142" s="88" t="s">
        <v>7004</v>
      </c>
      <c r="V142" s="67">
        <v>0.22</v>
      </c>
    </row>
    <row r="143" spans="1:22" ht="30" x14ac:dyDescent="0.25">
      <c r="A143" s="11" t="s">
        <v>6849</v>
      </c>
      <c r="B143" s="11" t="s">
        <v>2770</v>
      </c>
      <c r="C143" s="12" t="s">
        <v>2768</v>
      </c>
      <c r="D143" s="116">
        <v>173.9</v>
      </c>
      <c r="E143" s="12">
        <v>160</v>
      </c>
      <c r="F143" s="12">
        <v>1</v>
      </c>
      <c r="G143" s="12">
        <v>1</v>
      </c>
      <c r="H143" s="12">
        <v>1</v>
      </c>
      <c r="I143" s="12"/>
      <c r="J143" s="43">
        <f t="shared" si="12"/>
        <v>27824</v>
      </c>
      <c r="K143" s="43">
        <f t="shared" si="13"/>
        <v>173.9</v>
      </c>
      <c r="L143" s="43">
        <f t="shared" si="14"/>
        <v>173.9</v>
      </c>
      <c r="M143" s="43">
        <f t="shared" si="15"/>
        <v>173.9</v>
      </c>
      <c r="N143" s="43">
        <f t="shared" si="16"/>
        <v>0</v>
      </c>
      <c r="O143" s="43">
        <f t="shared" si="17"/>
        <v>28345.700000000004</v>
      </c>
      <c r="P143" s="11" t="s">
        <v>4585</v>
      </c>
      <c r="Q143" s="11" t="s">
        <v>4586</v>
      </c>
      <c r="R143" s="11" t="s">
        <v>2773</v>
      </c>
      <c r="S143" s="11" t="s">
        <v>4583</v>
      </c>
      <c r="T143" s="11" t="s">
        <v>4587</v>
      </c>
      <c r="U143" s="88" t="s">
        <v>7005</v>
      </c>
      <c r="V143" s="67">
        <v>0.22</v>
      </c>
    </row>
    <row r="144" spans="1:22" x14ac:dyDescent="0.25">
      <c r="A144" s="11" t="s">
        <v>6850</v>
      </c>
      <c r="B144" s="11" t="s">
        <v>2770</v>
      </c>
      <c r="C144" s="12" t="s">
        <v>2768</v>
      </c>
      <c r="D144" s="116">
        <v>64.14</v>
      </c>
      <c r="E144" s="12">
        <v>20</v>
      </c>
      <c r="F144" s="12">
        <v>1</v>
      </c>
      <c r="G144" s="12">
        <v>1</v>
      </c>
      <c r="H144" s="12">
        <v>1</v>
      </c>
      <c r="I144" s="12"/>
      <c r="J144" s="43">
        <f t="shared" si="12"/>
        <v>1282.8</v>
      </c>
      <c r="K144" s="43">
        <f t="shared" si="13"/>
        <v>64.14</v>
      </c>
      <c r="L144" s="43">
        <f t="shared" si="14"/>
        <v>64.14</v>
      </c>
      <c r="M144" s="43">
        <f t="shared" si="15"/>
        <v>64.14</v>
      </c>
      <c r="N144" s="43">
        <f t="shared" si="16"/>
        <v>0</v>
      </c>
      <c r="O144" s="43">
        <f t="shared" si="17"/>
        <v>1475.2200000000003</v>
      </c>
      <c r="P144" s="11" t="s">
        <v>7006</v>
      </c>
      <c r="Q144" s="11" t="s">
        <v>7007</v>
      </c>
      <c r="R144" s="11" t="s">
        <v>2773</v>
      </c>
      <c r="S144" s="11" t="s">
        <v>3838</v>
      </c>
      <c r="T144" s="11" t="s">
        <v>7008</v>
      </c>
      <c r="U144" s="88" t="s">
        <v>7027</v>
      </c>
      <c r="V144" s="67">
        <v>0.22</v>
      </c>
    </row>
    <row r="145" spans="1:22" x14ac:dyDescent="0.25">
      <c r="A145" s="11" t="s">
        <v>6851</v>
      </c>
      <c r="B145" s="11" t="s">
        <v>2770</v>
      </c>
      <c r="C145" s="12" t="s">
        <v>2768</v>
      </c>
      <c r="D145" s="116">
        <v>68.459999999999994</v>
      </c>
      <c r="E145" s="12">
        <v>60</v>
      </c>
      <c r="F145" s="12">
        <v>1</v>
      </c>
      <c r="G145" s="12">
        <v>1</v>
      </c>
      <c r="H145" s="12">
        <v>1</v>
      </c>
      <c r="I145" s="12"/>
      <c r="J145" s="43">
        <f t="shared" si="12"/>
        <v>4107.5999999999995</v>
      </c>
      <c r="K145" s="43">
        <f t="shared" si="13"/>
        <v>68.459999999999994</v>
      </c>
      <c r="L145" s="43">
        <f t="shared" si="14"/>
        <v>68.459999999999994</v>
      </c>
      <c r="M145" s="43">
        <f t="shared" si="15"/>
        <v>68.459999999999994</v>
      </c>
      <c r="N145" s="43">
        <f t="shared" si="16"/>
        <v>0</v>
      </c>
      <c r="O145" s="43">
        <f t="shared" si="17"/>
        <v>4312.9799999999996</v>
      </c>
      <c r="P145" s="11" t="s">
        <v>7009</v>
      </c>
      <c r="Q145" s="11" t="s">
        <v>6852</v>
      </c>
      <c r="R145" s="11" t="s">
        <v>2773</v>
      </c>
      <c r="S145" s="11" t="s">
        <v>3838</v>
      </c>
      <c r="T145" s="11" t="s">
        <v>7010</v>
      </c>
      <c r="U145" s="88" t="s">
        <v>7028</v>
      </c>
      <c r="V145" s="67">
        <v>0.22</v>
      </c>
    </row>
    <row r="146" spans="1:22" x14ac:dyDescent="0.25">
      <c r="A146" s="11" t="s">
        <v>6853</v>
      </c>
      <c r="B146" s="11" t="s">
        <v>2770</v>
      </c>
      <c r="C146" s="12" t="s">
        <v>2768</v>
      </c>
      <c r="D146" s="116">
        <v>64.14</v>
      </c>
      <c r="E146" s="12">
        <v>60</v>
      </c>
      <c r="F146" s="12">
        <v>1</v>
      </c>
      <c r="G146" s="12">
        <v>1</v>
      </c>
      <c r="H146" s="12">
        <v>1</v>
      </c>
      <c r="I146" s="12"/>
      <c r="J146" s="43">
        <f t="shared" si="12"/>
        <v>3848.4</v>
      </c>
      <c r="K146" s="43">
        <f t="shared" si="13"/>
        <v>64.14</v>
      </c>
      <c r="L146" s="43">
        <f t="shared" si="14"/>
        <v>64.14</v>
      </c>
      <c r="M146" s="43">
        <f t="shared" si="15"/>
        <v>64.14</v>
      </c>
      <c r="N146" s="43">
        <f t="shared" si="16"/>
        <v>0</v>
      </c>
      <c r="O146" s="43">
        <f t="shared" si="17"/>
        <v>4040.8199999999997</v>
      </c>
      <c r="P146" s="11" t="s">
        <v>7011</v>
      </c>
      <c r="Q146" s="11" t="s">
        <v>6854</v>
      </c>
      <c r="R146" s="11" t="s">
        <v>2773</v>
      </c>
      <c r="S146" s="11" t="s">
        <v>3838</v>
      </c>
      <c r="T146" s="11" t="s">
        <v>7012</v>
      </c>
      <c r="U146" s="88" t="s">
        <v>7029</v>
      </c>
      <c r="V146" s="67">
        <v>0.22</v>
      </c>
    </row>
    <row r="147" spans="1:22" ht="30" x14ac:dyDescent="0.25">
      <c r="A147" s="11" t="s">
        <v>6855</v>
      </c>
      <c r="B147" s="11" t="s">
        <v>2770</v>
      </c>
      <c r="C147" s="12" t="s">
        <v>2768</v>
      </c>
      <c r="D147" s="116">
        <v>68.459999999999994</v>
      </c>
      <c r="E147" s="12">
        <v>60</v>
      </c>
      <c r="F147" s="12">
        <v>1</v>
      </c>
      <c r="G147" s="12">
        <v>1</v>
      </c>
      <c r="H147" s="12">
        <v>1</v>
      </c>
      <c r="I147" s="12"/>
      <c r="J147" s="43">
        <f t="shared" si="12"/>
        <v>4107.5999999999995</v>
      </c>
      <c r="K147" s="43">
        <f t="shared" si="13"/>
        <v>68.459999999999994</v>
      </c>
      <c r="L147" s="43">
        <f t="shared" si="14"/>
        <v>68.459999999999994</v>
      </c>
      <c r="M147" s="43">
        <f t="shared" si="15"/>
        <v>68.459999999999994</v>
      </c>
      <c r="N147" s="43">
        <f t="shared" si="16"/>
        <v>0</v>
      </c>
      <c r="O147" s="43">
        <f t="shared" si="17"/>
        <v>4312.9799999999996</v>
      </c>
      <c r="P147" s="11" t="s">
        <v>7013</v>
      </c>
      <c r="Q147" s="11" t="s">
        <v>6856</v>
      </c>
      <c r="R147" s="11" t="s">
        <v>2773</v>
      </c>
      <c r="S147" s="11" t="s">
        <v>3838</v>
      </c>
      <c r="T147" s="11" t="s">
        <v>7014</v>
      </c>
      <c r="U147" s="88" t="s">
        <v>7030</v>
      </c>
      <c r="V147" s="67">
        <v>0.22</v>
      </c>
    </row>
    <row r="148" spans="1:22" x14ac:dyDescent="0.25">
      <c r="A148" s="11" t="s">
        <v>6857</v>
      </c>
      <c r="B148" s="11" t="s">
        <v>2770</v>
      </c>
      <c r="C148" s="12" t="s">
        <v>2768</v>
      </c>
      <c r="D148" s="116">
        <v>293.81</v>
      </c>
      <c r="E148" s="12">
        <v>60</v>
      </c>
      <c r="F148" s="12">
        <v>1</v>
      </c>
      <c r="G148" s="12">
        <v>1</v>
      </c>
      <c r="H148" s="12">
        <v>1</v>
      </c>
      <c r="I148" s="12"/>
      <c r="J148" s="43">
        <f t="shared" si="12"/>
        <v>17628.599999999999</v>
      </c>
      <c r="K148" s="43">
        <f t="shared" si="13"/>
        <v>293.81</v>
      </c>
      <c r="L148" s="43">
        <f t="shared" si="14"/>
        <v>293.81</v>
      </c>
      <c r="M148" s="43">
        <f t="shared" si="15"/>
        <v>293.81</v>
      </c>
      <c r="N148" s="43">
        <f t="shared" si="16"/>
        <v>0</v>
      </c>
      <c r="O148" s="43">
        <f t="shared" si="17"/>
        <v>18510.030000000002</v>
      </c>
      <c r="P148" s="11" t="s">
        <v>7015</v>
      </c>
      <c r="Q148" s="11" t="s">
        <v>6858</v>
      </c>
      <c r="R148" s="11" t="s">
        <v>2773</v>
      </c>
      <c r="S148" s="11" t="s">
        <v>5063</v>
      </c>
      <c r="T148" s="11" t="s">
        <v>7016</v>
      </c>
      <c r="U148" s="88" t="s">
        <v>7031</v>
      </c>
      <c r="V148" s="67">
        <v>0.22</v>
      </c>
    </row>
    <row r="149" spans="1:22" x14ac:dyDescent="0.25">
      <c r="A149" s="11" t="s">
        <v>6859</v>
      </c>
      <c r="B149" s="11" t="s">
        <v>2770</v>
      </c>
      <c r="C149" s="12" t="s">
        <v>2768</v>
      </c>
      <c r="D149" s="116">
        <v>293.81</v>
      </c>
      <c r="E149" s="12">
        <v>60</v>
      </c>
      <c r="F149" s="12">
        <v>1</v>
      </c>
      <c r="G149" s="12">
        <v>1</v>
      </c>
      <c r="H149" s="12">
        <v>1</v>
      </c>
      <c r="I149" s="12"/>
      <c r="J149" s="43">
        <f t="shared" si="12"/>
        <v>17628.599999999999</v>
      </c>
      <c r="K149" s="43">
        <f t="shared" si="13"/>
        <v>293.81</v>
      </c>
      <c r="L149" s="43">
        <f t="shared" si="14"/>
        <v>293.81</v>
      </c>
      <c r="M149" s="43">
        <f t="shared" si="15"/>
        <v>293.81</v>
      </c>
      <c r="N149" s="43">
        <f t="shared" si="16"/>
        <v>0</v>
      </c>
      <c r="O149" s="43">
        <f t="shared" si="17"/>
        <v>18510.030000000002</v>
      </c>
      <c r="P149" s="11" t="s">
        <v>7017</v>
      </c>
      <c r="Q149" s="11" t="s">
        <v>6860</v>
      </c>
      <c r="R149" s="11" t="s">
        <v>2773</v>
      </c>
      <c r="S149" s="11" t="s">
        <v>5063</v>
      </c>
      <c r="T149" s="11" t="s">
        <v>7018</v>
      </c>
      <c r="U149" s="88" t="s">
        <v>7032</v>
      </c>
      <c r="V149" s="67">
        <v>0.22</v>
      </c>
    </row>
    <row r="150" spans="1:22" x14ac:dyDescent="0.25">
      <c r="A150" s="11" t="s">
        <v>6861</v>
      </c>
      <c r="B150" s="11" t="s">
        <v>2770</v>
      </c>
      <c r="C150" s="12" t="s">
        <v>2768</v>
      </c>
      <c r="D150" s="116">
        <v>293.81</v>
      </c>
      <c r="E150" s="12">
        <v>60</v>
      </c>
      <c r="F150" s="12">
        <v>1</v>
      </c>
      <c r="G150" s="12">
        <v>1</v>
      </c>
      <c r="H150" s="12">
        <v>1</v>
      </c>
      <c r="I150" s="12"/>
      <c r="J150" s="43">
        <f t="shared" si="12"/>
        <v>17628.599999999999</v>
      </c>
      <c r="K150" s="43">
        <f t="shared" si="13"/>
        <v>293.81</v>
      </c>
      <c r="L150" s="43">
        <f t="shared" si="14"/>
        <v>293.81</v>
      </c>
      <c r="M150" s="43">
        <f t="shared" si="15"/>
        <v>293.81</v>
      </c>
      <c r="N150" s="43">
        <f t="shared" si="16"/>
        <v>0</v>
      </c>
      <c r="O150" s="43">
        <f t="shared" si="17"/>
        <v>18510.030000000002</v>
      </c>
      <c r="P150" s="11" t="s">
        <v>7019</v>
      </c>
      <c r="Q150" s="11" t="s">
        <v>6862</v>
      </c>
      <c r="R150" s="11" t="s">
        <v>2773</v>
      </c>
      <c r="S150" s="11" t="s">
        <v>5063</v>
      </c>
      <c r="T150" s="11" t="s">
        <v>7020</v>
      </c>
      <c r="U150" s="88" t="s">
        <v>7033</v>
      </c>
      <c r="V150" s="67">
        <v>0.22</v>
      </c>
    </row>
    <row r="151" spans="1:22" x14ac:dyDescent="0.25">
      <c r="A151" s="11" t="s">
        <v>6863</v>
      </c>
      <c r="B151" s="11" t="s">
        <v>2770</v>
      </c>
      <c r="C151" s="12" t="s">
        <v>2768</v>
      </c>
      <c r="D151" s="116">
        <v>293.81</v>
      </c>
      <c r="E151" s="12">
        <v>60</v>
      </c>
      <c r="F151" s="12">
        <v>1</v>
      </c>
      <c r="G151" s="12">
        <v>1</v>
      </c>
      <c r="H151" s="12">
        <v>1</v>
      </c>
      <c r="I151" s="12"/>
      <c r="J151" s="43">
        <f t="shared" si="12"/>
        <v>17628.599999999999</v>
      </c>
      <c r="K151" s="43">
        <f t="shared" si="13"/>
        <v>293.81</v>
      </c>
      <c r="L151" s="43">
        <f t="shared" si="14"/>
        <v>293.81</v>
      </c>
      <c r="M151" s="43">
        <f t="shared" si="15"/>
        <v>293.81</v>
      </c>
      <c r="N151" s="43">
        <f t="shared" si="16"/>
        <v>0</v>
      </c>
      <c r="O151" s="43">
        <f t="shared" si="17"/>
        <v>18510.030000000002</v>
      </c>
      <c r="P151" s="11" t="s">
        <v>7021</v>
      </c>
      <c r="Q151" s="11" t="s">
        <v>6864</v>
      </c>
      <c r="R151" s="11" t="s">
        <v>2773</v>
      </c>
      <c r="S151" s="11" t="s">
        <v>5063</v>
      </c>
      <c r="T151" s="11" t="s">
        <v>7022</v>
      </c>
      <c r="U151" s="88" t="s">
        <v>7034</v>
      </c>
      <c r="V151" s="67">
        <v>0.22</v>
      </c>
    </row>
    <row r="152" spans="1:22" x14ac:dyDescent="0.25">
      <c r="A152" s="11" t="s">
        <v>6859</v>
      </c>
      <c r="B152" s="11" t="s">
        <v>2770</v>
      </c>
      <c r="C152" s="12" t="s">
        <v>2768</v>
      </c>
      <c r="D152" s="116">
        <v>302.8</v>
      </c>
      <c r="E152" s="12">
        <v>60</v>
      </c>
      <c r="F152" s="12">
        <v>1</v>
      </c>
      <c r="G152" s="12">
        <v>1</v>
      </c>
      <c r="H152" s="12">
        <v>1</v>
      </c>
      <c r="I152" s="12"/>
      <c r="J152" s="43">
        <f t="shared" si="12"/>
        <v>18168</v>
      </c>
      <c r="K152" s="43">
        <f t="shared" si="13"/>
        <v>302.8</v>
      </c>
      <c r="L152" s="43">
        <f t="shared" si="14"/>
        <v>302.8</v>
      </c>
      <c r="M152" s="43">
        <f t="shared" si="15"/>
        <v>302.8</v>
      </c>
      <c r="N152" s="43">
        <f t="shared" si="16"/>
        <v>0</v>
      </c>
      <c r="O152" s="43">
        <f t="shared" si="17"/>
        <v>19076.399999999998</v>
      </c>
      <c r="P152" s="11" t="s">
        <v>7023</v>
      </c>
      <c r="Q152" s="11" t="s">
        <v>6865</v>
      </c>
      <c r="R152" s="11" t="s">
        <v>2773</v>
      </c>
      <c r="S152" s="11" t="s">
        <v>5063</v>
      </c>
      <c r="T152" s="11" t="s">
        <v>7024</v>
      </c>
      <c r="U152" s="88" t="s">
        <v>7035</v>
      </c>
      <c r="V152" s="67">
        <v>0.22</v>
      </c>
    </row>
    <row r="153" spans="1:22" ht="30" x14ac:dyDescent="0.25">
      <c r="A153" s="11" t="s">
        <v>6861</v>
      </c>
      <c r="B153" s="11" t="s">
        <v>2770</v>
      </c>
      <c r="C153" s="12" t="s">
        <v>2768</v>
      </c>
      <c r="D153" s="116">
        <v>302.8</v>
      </c>
      <c r="E153" s="12">
        <v>60</v>
      </c>
      <c r="F153" s="12">
        <v>1</v>
      </c>
      <c r="G153" s="12">
        <v>1</v>
      </c>
      <c r="H153" s="12">
        <v>1</v>
      </c>
      <c r="I153" s="12"/>
      <c r="J153" s="43">
        <f t="shared" si="12"/>
        <v>18168</v>
      </c>
      <c r="K153" s="43">
        <f t="shared" si="13"/>
        <v>302.8</v>
      </c>
      <c r="L153" s="43">
        <f t="shared" si="14"/>
        <v>302.8</v>
      </c>
      <c r="M153" s="43">
        <f t="shared" si="15"/>
        <v>302.8</v>
      </c>
      <c r="N153" s="43">
        <f t="shared" si="16"/>
        <v>0</v>
      </c>
      <c r="O153" s="43">
        <f t="shared" si="17"/>
        <v>19076.399999999998</v>
      </c>
      <c r="P153" s="11" t="s">
        <v>7025</v>
      </c>
      <c r="Q153" s="11" t="s">
        <v>6866</v>
      </c>
      <c r="R153" s="11" t="s">
        <v>2773</v>
      </c>
      <c r="S153" s="11" t="s">
        <v>5063</v>
      </c>
      <c r="T153" s="11" t="s">
        <v>7026</v>
      </c>
      <c r="U153" s="88" t="s">
        <v>7036</v>
      </c>
      <c r="V153" s="67">
        <v>0.22</v>
      </c>
    </row>
    <row r="154" spans="1:22" ht="30" x14ac:dyDescent="0.25">
      <c r="A154" s="11" t="s">
        <v>6867</v>
      </c>
      <c r="B154" s="11" t="s">
        <v>2770</v>
      </c>
      <c r="C154" s="12" t="s">
        <v>2768</v>
      </c>
      <c r="D154" s="116">
        <v>39.909999999999997</v>
      </c>
      <c r="E154" s="12">
        <v>60</v>
      </c>
      <c r="F154" s="12">
        <v>1</v>
      </c>
      <c r="G154" s="12">
        <v>1</v>
      </c>
      <c r="H154" s="12">
        <v>1</v>
      </c>
      <c r="I154" s="12"/>
      <c r="J154" s="43">
        <f t="shared" si="12"/>
        <v>2394.6</v>
      </c>
      <c r="K154" s="43">
        <f t="shared" si="13"/>
        <v>39.909999999999997</v>
      </c>
      <c r="L154" s="43">
        <f t="shared" si="14"/>
        <v>39.909999999999997</v>
      </c>
      <c r="M154" s="43">
        <f t="shared" si="15"/>
        <v>39.909999999999997</v>
      </c>
      <c r="N154" s="43">
        <f t="shared" si="16"/>
        <v>0</v>
      </c>
      <c r="O154" s="43">
        <f t="shared" si="17"/>
        <v>2514.3299999999995</v>
      </c>
      <c r="P154" s="11" t="s">
        <v>7037</v>
      </c>
      <c r="Q154" s="11" t="s">
        <v>6868</v>
      </c>
      <c r="R154" s="11" t="s">
        <v>2773</v>
      </c>
      <c r="S154" s="11" t="s">
        <v>5341</v>
      </c>
      <c r="T154" s="11" t="s">
        <v>7038</v>
      </c>
      <c r="U154" s="88" t="s">
        <v>7043</v>
      </c>
      <c r="V154" s="67">
        <v>0.22</v>
      </c>
    </row>
    <row r="155" spans="1:22" ht="30" x14ac:dyDescent="0.25">
      <c r="A155" s="11" t="s">
        <v>6869</v>
      </c>
      <c r="B155" s="11" t="s">
        <v>2770</v>
      </c>
      <c r="C155" s="12" t="s">
        <v>2768</v>
      </c>
      <c r="D155" s="116">
        <v>39.909999999999997</v>
      </c>
      <c r="E155" s="12">
        <v>60</v>
      </c>
      <c r="F155" s="12">
        <v>1</v>
      </c>
      <c r="G155" s="12">
        <v>1</v>
      </c>
      <c r="H155" s="12">
        <v>1</v>
      </c>
      <c r="I155" s="12"/>
      <c r="J155" s="43">
        <f t="shared" si="12"/>
        <v>2394.6</v>
      </c>
      <c r="K155" s="43">
        <f t="shared" si="13"/>
        <v>39.909999999999997</v>
      </c>
      <c r="L155" s="43">
        <f t="shared" si="14"/>
        <v>39.909999999999997</v>
      </c>
      <c r="M155" s="43">
        <f t="shared" si="15"/>
        <v>39.909999999999997</v>
      </c>
      <c r="N155" s="43">
        <f t="shared" si="16"/>
        <v>0</v>
      </c>
      <c r="O155" s="43">
        <f t="shared" si="17"/>
        <v>2514.3299999999995</v>
      </c>
      <c r="P155" s="11" t="s">
        <v>7039</v>
      </c>
      <c r="Q155" s="11" t="s">
        <v>6870</v>
      </c>
      <c r="R155" s="11" t="s">
        <v>2773</v>
      </c>
      <c r="S155" s="11" t="s">
        <v>5341</v>
      </c>
      <c r="T155" s="11" t="s">
        <v>7040</v>
      </c>
      <c r="U155" s="88" t="s">
        <v>7044</v>
      </c>
      <c r="V155" s="67">
        <v>0.22</v>
      </c>
    </row>
    <row r="156" spans="1:22" ht="30" x14ac:dyDescent="0.25">
      <c r="A156" s="11" t="s">
        <v>6871</v>
      </c>
      <c r="B156" s="11" t="s">
        <v>2770</v>
      </c>
      <c r="C156" s="12" t="s">
        <v>2768</v>
      </c>
      <c r="D156" s="116">
        <v>69.48</v>
      </c>
      <c r="E156" s="12">
        <v>60</v>
      </c>
      <c r="F156" s="12">
        <v>1</v>
      </c>
      <c r="G156" s="12">
        <v>1</v>
      </c>
      <c r="H156" s="12">
        <v>1</v>
      </c>
      <c r="I156" s="12"/>
      <c r="J156" s="43">
        <f t="shared" si="12"/>
        <v>4168.8</v>
      </c>
      <c r="K156" s="43">
        <f t="shared" si="13"/>
        <v>69.48</v>
      </c>
      <c r="L156" s="43">
        <f t="shared" si="14"/>
        <v>69.48</v>
      </c>
      <c r="M156" s="43">
        <f t="shared" si="15"/>
        <v>69.48</v>
      </c>
      <c r="N156" s="43">
        <f t="shared" si="16"/>
        <v>0</v>
      </c>
      <c r="O156" s="43">
        <f t="shared" si="17"/>
        <v>4377.2399999999989</v>
      </c>
      <c r="P156" s="11" t="s">
        <v>7041</v>
      </c>
      <c r="Q156" s="11" t="s">
        <v>6872</v>
      </c>
      <c r="R156" s="11" t="s">
        <v>2773</v>
      </c>
      <c r="S156" s="11" t="s">
        <v>5341</v>
      </c>
      <c r="T156" s="11" t="s">
        <v>7042</v>
      </c>
      <c r="U156" s="88" t="s">
        <v>7045</v>
      </c>
      <c r="V156" s="67">
        <v>0.22</v>
      </c>
    </row>
    <row r="157" spans="1:22" ht="30" x14ac:dyDescent="0.25">
      <c r="A157" s="11" t="s">
        <v>6873</v>
      </c>
      <c r="B157" s="11" t="s">
        <v>2770</v>
      </c>
      <c r="C157" s="12" t="s">
        <v>2768</v>
      </c>
      <c r="D157" s="116">
        <v>249.93</v>
      </c>
      <c r="E157" s="12">
        <v>60</v>
      </c>
      <c r="F157" s="12">
        <v>1</v>
      </c>
      <c r="G157" s="12">
        <v>1</v>
      </c>
      <c r="H157" s="12">
        <v>1</v>
      </c>
      <c r="I157" s="12"/>
      <c r="J157" s="43">
        <f t="shared" si="12"/>
        <v>14995.800000000001</v>
      </c>
      <c r="K157" s="43">
        <f t="shared" si="13"/>
        <v>249.93</v>
      </c>
      <c r="L157" s="43">
        <f t="shared" si="14"/>
        <v>249.93</v>
      </c>
      <c r="M157" s="43">
        <f t="shared" si="15"/>
        <v>249.93</v>
      </c>
      <c r="N157" s="43">
        <f t="shared" si="16"/>
        <v>0</v>
      </c>
      <c r="O157" s="43">
        <f t="shared" si="17"/>
        <v>15745.590000000002</v>
      </c>
      <c r="P157" s="11" t="s">
        <v>7046</v>
      </c>
      <c r="Q157" s="11" t="s">
        <v>6874</v>
      </c>
      <c r="R157" s="11" t="s">
        <v>2773</v>
      </c>
      <c r="S157" s="11" t="s">
        <v>5063</v>
      </c>
      <c r="T157" s="11" t="s">
        <v>7047</v>
      </c>
      <c r="U157" s="88" t="s">
        <v>7083</v>
      </c>
      <c r="V157" s="67">
        <v>0.22</v>
      </c>
    </row>
    <row r="158" spans="1:22" ht="30" x14ac:dyDescent="0.25">
      <c r="A158" s="11" t="s">
        <v>6875</v>
      </c>
      <c r="B158" s="11" t="s">
        <v>2770</v>
      </c>
      <c r="C158" s="12" t="s">
        <v>2768</v>
      </c>
      <c r="D158" s="116">
        <v>249.93</v>
      </c>
      <c r="E158" s="12">
        <v>60</v>
      </c>
      <c r="F158" s="12">
        <v>1</v>
      </c>
      <c r="G158" s="12">
        <v>1</v>
      </c>
      <c r="H158" s="12">
        <v>1</v>
      </c>
      <c r="I158" s="12"/>
      <c r="J158" s="43">
        <f t="shared" si="12"/>
        <v>14995.800000000001</v>
      </c>
      <c r="K158" s="43">
        <f t="shared" si="13"/>
        <v>249.93</v>
      </c>
      <c r="L158" s="43">
        <f t="shared" si="14"/>
        <v>249.93</v>
      </c>
      <c r="M158" s="43">
        <f t="shared" si="15"/>
        <v>249.93</v>
      </c>
      <c r="N158" s="43">
        <f t="shared" si="16"/>
        <v>0</v>
      </c>
      <c r="O158" s="43">
        <f t="shared" si="17"/>
        <v>15745.590000000002</v>
      </c>
      <c r="P158" s="11" t="s">
        <v>7048</v>
      </c>
      <c r="Q158" s="11" t="s">
        <v>6876</v>
      </c>
      <c r="R158" s="11" t="s">
        <v>2773</v>
      </c>
      <c r="S158" s="11" t="s">
        <v>5063</v>
      </c>
      <c r="T158" s="11" t="s">
        <v>7049</v>
      </c>
      <c r="U158" s="88" t="s">
        <v>7084</v>
      </c>
      <c r="V158" s="67">
        <v>0.22</v>
      </c>
    </row>
    <row r="159" spans="1:22" x14ac:dyDescent="0.25">
      <c r="A159" s="11" t="s">
        <v>6877</v>
      </c>
      <c r="B159" s="11" t="s">
        <v>2770</v>
      </c>
      <c r="C159" s="12" t="s">
        <v>2768</v>
      </c>
      <c r="D159" s="116">
        <v>459.21</v>
      </c>
      <c r="E159" s="12">
        <v>40</v>
      </c>
      <c r="F159" s="12">
        <v>1</v>
      </c>
      <c r="G159" s="12">
        <v>1</v>
      </c>
      <c r="H159" s="12">
        <v>1</v>
      </c>
      <c r="I159" s="12"/>
      <c r="J159" s="43">
        <f t="shared" si="12"/>
        <v>18368.399999999998</v>
      </c>
      <c r="K159" s="43">
        <f t="shared" si="13"/>
        <v>459.21</v>
      </c>
      <c r="L159" s="43">
        <f t="shared" si="14"/>
        <v>459.21</v>
      </c>
      <c r="M159" s="43">
        <f t="shared" si="15"/>
        <v>459.21</v>
      </c>
      <c r="N159" s="43">
        <f t="shared" si="16"/>
        <v>0</v>
      </c>
      <c r="O159" s="43">
        <f t="shared" si="17"/>
        <v>19746.029999999995</v>
      </c>
      <c r="P159" s="11" t="s">
        <v>6779</v>
      </c>
      <c r="Q159" s="11" t="s">
        <v>6878</v>
      </c>
      <c r="R159" s="11" t="s">
        <v>2773</v>
      </c>
      <c r="S159" s="11" t="s">
        <v>5128</v>
      </c>
      <c r="T159" s="11" t="s">
        <v>7050</v>
      </c>
      <c r="U159" s="88" t="s">
        <v>7085</v>
      </c>
      <c r="V159" s="67">
        <v>0.22</v>
      </c>
    </row>
    <row r="160" spans="1:22" x14ac:dyDescent="0.25">
      <c r="A160" s="11" t="s">
        <v>6879</v>
      </c>
      <c r="B160" s="11" t="s">
        <v>2770</v>
      </c>
      <c r="C160" s="12" t="s">
        <v>2768</v>
      </c>
      <c r="D160" s="116">
        <v>459.21</v>
      </c>
      <c r="E160" s="12">
        <v>40</v>
      </c>
      <c r="F160" s="12">
        <v>1</v>
      </c>
      <c r="G160" s="12">
        <v>1</v>
      </c>
      <c r="H160" s="12">
        <v>1</v>
      </c>
      <c r="I160" s="12"/>
      <c r="J160" s="43">
        <f t="shared" si="12"/>
        <v>18368.399999999998</v>
      </c>
      <c r="K160" s="43">
        <f t="shared" si="13"/>
        <v>459.21</v>
      </c>
      <c r="L160" s="43">
        <f t="shared" si="14"/>
        <v>459.21</v>
      </c>
      <c r="M160" s="43">
        <f t="shared" si="15"/>
        <v>459.21</v>
      </c>
      <c r="N160" s="43">
        <f t="shared" si="16"/>
        <v>0</v>
      </c>
      <c r="O160" s="43">
        <f t="shared" si="17"/>
        <v>19746.029999999995</v>
      </c>
      <c r="P160" s="11" t="s">
        <v>6782</v>
      </c>
      <c r="Q160" s="11" t="s">
        <v>6880</v>
      </c>
      <c r="R160" s="11" t="s">
        <v>2773</v>
      </c>
      <c r="S160" s="11" t="s">
        <v>5128</v>
      </c>
      <c r="T160" s="11" t="s">
        <v>7051</v>
      </c>
      <c r="U160" s="88" t="s">
        <v>7086</v>
      </c>
      <c r="V160" s="67">
        <v>0.22</v>
      </c>
    </row>
    <row r="161" spans="1:22" x14ac:dyDescent="0.25">
      <c r="A161" s="11" t="s">
        <v>6881</v>
      </c>
      <c r="B161" s="11" t="s">
        <v>2770</v>
      </c>
      <c r="C161" s="12" t="s">
        <v>2768</v>
      </c>
      <c r="D161" s="116">
        <v>459.21</v>
      </c>
      <c r="E161" s="12">
        <v>40</v>
      </c>
      <c r="F161" s="12">
        <v>1</v>
      </c>
      <c r="G161" s="12">
        <v>1</v>
      </c>
      <c r="H161" s="12">
        <v>1</v>
      </c>
      <c r="I161" s="12"/>
      <c r="J161" s="43">
        <f t="shared" si="12"/>
        <v>18368.399999999998</v>
      </c>
      <c r="K161" s="43">
        <f t="shared" si="13"/>
        <v>459.21</v>
      </c>
      <c r="L161" s="43">
        <f t="shared" si="14"/>
        <v>459.21</v>
      </c>
      <c r="M161" s="43">
        <f t="shared" si="15"/>
        <v>459.21</v>
      </c>
      <c r="N161" s="43">
        <f t="shared" si="16"/>
        <v>0</v>
      </c>
      <c r="O161" s="43">
        <f t="shared" si="17"/>
        <v>19746.029999999995</v>
      </c>
      <c r="P161" s="11" t="s">
        <v>7052</v>
      </c>
      <c r="Q161" s="11" t="s">
        <v>6882</v>
      </c>
      <c r="R161" s="11" t="s">
        <v>2773</v>
      </c>
      <c r="S161" s="11" t="s">
        <v>5128</v>
      </c>
      <c r="T161" s="11" t="s">
        <v>7053</v>
      </c>
      <c r="U161" s="88" t="s">
        <v>7087</v>
      </c>
      <c r="V161" s="67">
        <v>0.22</v>
      </c>
    </row>
    <row r="162" spans="1:22" x14ac:dyDescent="0.25">
      <c r="A162" s="11" t="s">
        <v>6883</v>
      </c>
      <c r="B162" s="11" t="s">
        <v>2770</v>
      </c>
      <c r="C162" s="12" t="s">
        <v>2768</v>
      </c>
      <c r="D162" s="116">
        <v>459.21</v>
      </c>
      <c r="E162" s="12">
        <v>40</v>
      </c>
      <c r="F162" s="12">
        <v>1</v>
      </c>
      <c r="G162" s="12">
        <v>1</v>
      </c>
      <c r="H162" s="12">
        <v>1</v>
      </c>
      <c r="I162" s="12"/>
      <c r="J162" s="43">
        <f t="shared" si="12"/>
        <v>18368.399999999998</v>
      </c>
      <c r="K162" s="43">
        <f t="shared" si="13"/>
        <v>459.21</v>
      </c>
      <c r="L162" s="43">
        <f t="shared" si="14"/>
        <v>459.21</v>
      </c>
      <c r="M162" s="43">
        <f t="shared" si="15"/>
        <v>459.21</v>
      </c>
      <c r="N162" s="43">
        <f t="shared" si="16"/>
        <v>0</v>
      </c>
      <c r="O162" s="43">
        <f t="shared" si="17"/>
        <v>19746.029999999995</v>
      </c>
      <c r="P162" s="11" t="s">
        <v>6785</v>
      </c>
      <c r="Q162" s="11" t="s">
        <v>6884</v>
      </c>
      <c r="R162" s="11" t="s">
        <v>2773</v>
      </c>
      <c r="S162" s="11" t="s">
        <v>5128</v>
      </c>
      <c r="T162" s="11" t="s">
        <v>7054</v>
      </c>
      <c r="U162" s="88" t="s">
        <v>7088</v>
      </c>
      <c r="V162" s="67">
        <v>0.22</v>
      </c>
    </row>
    <row r="163" spans="1:22" x14ac:dyDescent="0.25">
      <c r="A163" s="11" t="s">
        <v>6885</v>
      </c>
      <c r="B163" s="11" t="s">
        <v>2770</v>
      </c>
      <c r="C163" s="12" t="s">
        <v>2768</v>
      </c>
      <c r="D163" s="116">
        <v>459.21</v>
      </c>
      <c r="E163" s="12">
        <v>40</v>
      </c>
      <c r="F163" s="12">
        <v>1</v>
      </c>
      <c r="G163" s="12">
        <v>1</v>
      </c>
      <c r="H163" s="12">
        <v>1</v>
      </c>
      <c r="I163" s="12"/>
      <c r="J163" s="43">
        <f t="shared" si="12"/>
        <v>18368.399999999998</v>
      </c>
      <c r="K163" s="43">
        <f t="shared" si="13"/>
        <v>459.21</v>
      </c>
      <c r="L163" s="43">
        <f t="shared" si="14"/>
        <v>459.21</v>
      </c>
      <c r="M163" s="43">
        <f t="shared" si="15"/>
        <v>459.21</v>
      </c>
      <c r="N163" s="43">
        <f t="shared" si="16"/>
        <v>0</v>
      </c>
      <c r="O163" s="43">
        <f t="shared" si="17"/>
        <v>19746.029999999995</v>
      </c>
      <c r="P163" s="11" t="s">
        <v>7055</v>
      </c>
      <c r="Q163" s="11" t="s">
        <v>6886</v>
      </c>
      <c r="R163" s="11" t="s">
        <v>2773</v>
      </c>
      <c r="S163" s="11" t="s">
        <v>5128</v>
      </c>
      <c r="T163" s="11" t="s">
        <v>7056</v>
      </c>
      <c r="U163" s="88" t="s">
        <v>7089</v>
      </c>
      <c r="V163" s="67">
        <v>0.22</v>
      </c>
    </row>
    <row r="164" spans="1:22" ht="30" x14ac:dyDescent="0.25">
      <c r="A164" s="11" t="s">
        <v>6887</v>
      </c>
      <c r="B164" s="11" t="s">
        <v>2770</v>
      </c>
      <c r="C164" s="12" t="s">
        <v>2768</v>
      </c>
      <c r="D164" s="116">
        <v>499.95</v>
      </c>
      <c r="E164" s="12">
        <v>40</v>
      </c>
      <c r="F164" s="12">
        <v>1</v>
      </c>
      <c r="G164" s="12">
        <v>1</v>
      </c>
      <c r="H164" s="12">
        <v>1</v>
      </c>
      <c r="I164" s="12"/>
      <c r="J164" s="43">
        <f t="shared" si="12"/>
        <v>19998</v>
      </c>
      <c r="K164" s="43">
        <f t="shared" si="13"/>
        <v>499.95</v>
      </c>
      <c r="L164" s="43">
        <f t="shared" si="14"/>
        <v>499.95</v>
      </c>
      <c r="M164" s="43">
        <f t="shared" si="15"/>
        <v>499.95</v>
      </c>
      <c r="N164" s="43">
        <f t="shared" si="16"/>
        <v>0</v>
      </c>
      <c r="O164" s="43">
        <f t="shared" si="17"/>
        <v>21497.850000000002</v>
      </c>
      <c r="P164" s="11" t="s">
        <v>7057</v>
      </c>
      <c r="Q164" s="11" t="s">
        <v>6888</v>
      </c>
      <c r="R164" s="11" t="s">
        <v>2773</v>
      </c>
      <c r="S164" s="11" t="s">
        <v>5128</v>
      </c>
      <c r="T164" s="11" t="s">
        <v>7058</v>
      </c>
      <c r="U164" s="88" t="s">
        <v>7090</v>
      </c>
      <c r="V164" s="67">
        <v>0.22</v>
      </c>
    </row>
    <row r="165" spans="1:22" x14ac:dyDescent="0.25">
      <c r="A165" s="11" t="s">
        <v>6889</v>
      </c>
      <c r="B165" s="11" t="s">
        <v>2770</v>
      </c>
      <c r="C165" s="12" t="s">
        <v>2768</v>
      </c>
      <c r="D165" s="116">
        <v>499.95</v>
      </c>
      <c r="E165" s="12">
        <v>40</v>
      </c>
      <c r="F165" s="12">
        <v>1</v>
      </c>
      <c r="G165" s="12">
        <v>1</v>
      </c>
      <c r="H165" s="12">
        <v>1</v>
      </c>
      <c r="I165" s="12"/>
      <c r="J165" s="43">
        <f t="shared" si="12"/>
        <v>19998</v>
      </c>
      <c r="K165" s="43">
        <f t="shared" si="13"/>
        <v>499.95</v>
      </c>
      <c r="L165" s="43">
        <f t="shared" si="14"/>
        <v>499.95</v>
      </c>
      <c r="M165" s="43">
        <f t="shared" si="15"/>
        <v>499.95</v>
      </c>
      <c r="N165" s="43">
        <f t="shared" si="16"/>
        <v>0</v>
      </c>
      <c r="O165" s="43">
        <f t="shared" si="17"/>
        <v>21497.850000000002</v>
      </c>
      <c r="P165" s="11" t="s">
        <v>7059</v>
      </c>
      <c r="Q165" s="11" t="s">
        <v>6890</v>
      </c>
      <c r="R165" s="11" t="s">
        <v>2773</v>
      </c>
      <c r="S165" s="11" t="s">
        <v>5128</v>
      </c>
      <c r="T165" s="11" t="s">
        <v>7060</v>
      </c>
      <c r="U165" s="88" t="s">
        <v>7091</v>
      </c>
      <c r="V165" s="67">
        <v>0.22</v>
      </c>
    </row>
    <row r="166" spans="1:22" x14ac:dyDescent="0.25">
      <c r="A166" s="11" t="s">
        <v>6891</v>
      </c>
      <c r="B166" s="11" t="s">
        <v>2770</v>
      </c>
      <c r="C166" s="12" t="s">
        <v>2768</v>
      </c>
      <c r="D166" s="116">
        <v>499.95</v>
      </c>
      <c r="E166" s="12">
        <v>40</v>
      </c>
      <c r="F166" s="12">
        <v>1</v>
      </c>
      <c r="G166" s="12">
        <v>1</v>
      </c>
      <c r="H166" s="12">
        <v>1</v>
      </c>
      <c r="I166" s="12"/>
      <c r="J166" s="43">
        <f t="shared" si="12"/>
        <v>19998</v>
      </c>
      <c r="K166" s="43">
        <f t="shared" si="13"/>
        <v>499.95</v>
      </c>
      <c r="L166" s="43">
        <f t="shared" si="14"/>
        <v>499.95</v>
      </c>
      <c r="M166" s="43">
        <f t="shared" si="15"/>
        <v>499.95</v>
      </c>
      <c r="N166" s="43">
        <f t="shared" si="16"/>
        <v>0</v>
      </c>
      <c r="O166" s="43">
        <f t="shared" si="17"/>
        <v>21497.850000000002</v>
      </c>
      <c r="P166" s="11" t="s">
        <v>7061</v>
      </c>
      <c r="Q166" s="11" t="s">
        <v>6892</v>
      </c>
      <c r="R166" s="11" t="s">
        <v>2773</v>
      </c>
      <c r="S166" s="11" t="s">
        <v>5128</v>
      </c>
      <c r="T166" s="11" t="s">
        <v>7062</v>
      </c>
      <c r="U166" s="88" t="s">
        <v>7092</v>
      </c>
      <c r="V166" s="67">
        <v>0.22</v>
      </c>
    </row>
    <row r="167" spans="1:22" x14ac:dyDescent="0.25">
      <c r="A167" s="11" t="s">
        <v>6893</v>
      </c>
      <c r="B167" s="11" t="s">
        <v>2770</v>
      </c>
      <c r="C167" s="12" t="s">
        <v>2768</v>
      </c>
      <c r="D167" s="116">
        <v>470.14</v>
      </c>
      <c r="E167" s="12">
        <v>20</v>
      </c>
      <c r="F167" s="12">
        <v>1</v>
      </c>
      <c r="G167" s="12">
        <v>1</v>
      </c>
      <c r="H167" s="12">
        <v>1</v>
      </c>
      <c r="I167" s="12"/>
      <c r="J167" s="43">
        <f t="shared" si="12"/>
        <v>9402.7999999999993</v>
      </c>
      <c r="K167" s="43">
        <f t="shared" si="13"/>
        <v>470.14</v>
      </c>
      <c r="L167" s="43">
        <f t="shared" si="14"/>
        <v>470.14</v>
      </c>
      <c r="M167" s="43">
        <f t="shared" si="15"/>
        <v>470.14</v>
      </c>
      <c r="N167" s="43">
        <f t="shared" si="16"/>
        <v>0</v>
      </c>
      <c r="O167" s="43">
        <f t="shared" si="17"/>
        <v>10813.219999999998</v>
      </c>
      <c r="P167" s="11" t="s">
        <v>7063</v>
      </c>
      <c r="Q167" s="11" t="s">
        <v>7064</v>
      </c>
      <c r="R167" s="11" t="s">
        <v>2773</v>
      </c>
      <c r="S167" s="11" t="s">
        <v>5128</v>
      </c>
      <c r="T167" s="11" t="s">
        <v>7065</v>
      </c>
      <c r="U167" s="88" t="s">
        <v>7093</v>
      </c>
      <c r="V167" s="67">
        <v>0.22</v>
      </c>
    </row>
    <row r="168" spans="1:22" x14ac:dyDescent="0.25">
      <c r="A168" s="11" t="s">
        <v>6894</v>
      </c>
      <c r="B168" s="11" t="s">
        <v>2770</v>
      </c>
      <c r="C168" s="12" t="s">
        <v>2768</v>
      </c>
      <c r="D168" s="116">
        <v>470.14</v>
      </c>
      <c r="E168" s="12">
        <v>20</v>
      </c>
      <c r="F168" s="12">
        <v>1</v>
      </c>
      <c r="G168" s="12">
        <v>1</v>
      </c>
      <c r="H168" s="12">
        <v>1</v>
      </c>
      <c r="I168" s="12"/>
      <c r="J168" s="43">
        <f t="shared" si="12"/>
        <v>9402.7999999999993</v>
      </c>
      <c r="K168" s="43">
        <f t="shared" si="13"/>
        <v>470.14</v>
      </c>
      <c r="L168" s="43">
        <f t="shared" si="14"/>
        <v>470.14</v>
      </c>
      <c r="M168" s="43">
        <f t="shared" si="15"/>
        <v>470.14</v>
      </c>
      <c r="N168" s="43">
        <f t="shared" si="16"/>
        <v>0</v>
      </c>
      <c r="O168" s="43">
        <f t="shared" si="17"/>
        <v>10813.219999999998</v>
      </c>
      <c r="P168" s="11" t="s">
        <v>7066</v>
      </c>
      <c r="Q168" s="11" t="s">
        <v>7067</v>
      </c>
      <c r="R168" s="11" t="s">
        <v>2773</v>
      </c>
      <c r="S168" s="11" t="s">
        <v>5128</v>
      </c>
      <c r="T168" s="11" t="s">
        <v>7068</v>
      </c>
      <c r="U168" s="88" t="s">
        <v>7094</v>
      </c>
      <c r="V168" s="67">
        <v>0.22</v>
      </c>
    </row>
    <row r="169" spans="1:22" x14ac:dyDescent="0.25">
      <c r="A169" s="11" t="s">
        <v>6895</v>
      </c>
      <c r="B169" s="11" t="s">
        <v>2770</v>
      </c>
      <c r="C169" s="12" t="s">
        <v>2768</v>
      </c>
      <c r="D169" s="116">
        <v>470.14</v>
      </c>
      <c r="E169" s="12">
        <v>20</v>
      </c>
      <c r="F169" s="12">
        <v>1</v>
      </c>
      <c r="G169" s="12">
        <v>1</v>
      </c>
      <c r="H169" s="12">
        <v>1</v>
      </c>
      <c r="I169" s="12"/>
      <c r="J169" s="43">
        <f t="shared" si="12"/>
        <v>9402.7999999999993</v>
      </c>
      <c r="K169" s="43">
        <f t="shared" si="13"/>
        <v>470.14</v>
      </c>
      <c r="L169" s="43">
        <f t="shared" si="14"/>
        <v>470.14</v>
      </c>
      <c r="M169" s="43">
        <f t="shared" si="15"/>
        <v>470.14</v>
      </c>
      <c r="N169" s="43">
        <f t="shared" si="16"/>
        <v>0</v>
      </c>
      <c r="O169" s="43">
        <f t="shared" si="17"/>
        <v>10813.219999999998</v>
      </c>
      <c r="P169" s="11" t="s">
        <v>7069</v>
      </c>
      <c r="Q169" s="11" t="s">
        <v>7070</v>
      </c>
      <c r="R169" s="11" t="s">
        <v>2773</v>
      </c>
      <c r="S169" s="11" t="s">
        <v>5128</v>
      </c>
      <c r="T169" s="11" t="s">
        <v>7071</v>
      </c>
      <c r="U169" s="88" t="s">
        <v>7095</v>
      </c>
      <c r="V169" s="67">
        <v>0.22</v>
      </c>
    </row>
    <row r="170" spans="1:22" x14ac:dyDescent="0.25">
      <c r="A170" s="11" t="s">
        <v>6896</v>
      </c>
      <c r="B170" s="11" t="s">
        <v>2770</v>
      </c>
      <c r="C170" s="12" t="s">
        <v>2768</v>
      </c>
      <c r="D170" s="116">
        <v>470.14</v>
      </c>
      <c r="E170" s="12">
        <v>20</v>
      </c>
      <c r="F170" s="12">
        <v>1</v>
      </c>
      <c r="G170" s="12">
        <v>1</v>
      </c>
      <c r="H170" s="12">
        <v>1</v>
      </c>
      <c r="I170" s="12"/>
      <c r="J170" s="43">
        <f t="shared" si="12"/>
        <v>9402.7999999999993</v>
      </c>
      <c r="K170" s="43">
        <f t="shared" si="13"/>
        <v>470.14</v>
      </c>
      <c r="L170" s="43">
        <f t="shared" si="14"/>
        <v>470.14</v>
      </c>
      <c r="M170" s="43">
        <f t="shared" si="15"/>
        <v>470.14</v>
      </c>
      <c r="N170" s="43">
        <f t="shared" si="16"/>
        <v>0</v>
      </c>
      <c r="O170" s="43">
        <f t="shared" si="17"/>
        <v>10813.219999999998</v>
      </c>
      <c r="P170" s="11" t="s">
        <v>7072</v>
      </c>
      <c r="Q170" s="11" t="s">
        <v>7073</v>
      </c>
      <c r="R170" s="11" t="s">
        <v>2773</v>
      </c>
      <c r="S170" s="11" t="s">
        <v>5128</v>
      </c>
      <c r="T170" s="11" t="s">
        <v>7074</v>
      </c>
      <c r="U170" s="88" t="s">
        <v>7096</v>
      </c>
      <c r="V170" s="67">
        <v>0.22</v>
      </c>
    </row>
    <row r="171" spans="1:22" x14ac:dyDescent="0.25">
      <c r="A171" s="11" t="s">
        <v>6897</v>
      </c>
      <c r="B171" s="11" t="s">
        <v>2770</v>
      </c>
      <c r="C171" s="12" t="s">
        <v>2768</v>
      </c>
      <c r="D171" s="116">
        <v>474.18</v>
      </c>
      <c r="E171" s="12">
        <v>40</v>
      </c>
      <c r="F171" s="12">
        <v>1</v>
      </c>
      <c r="G171" s="12">
        <v>1</v>
      </c>
      <c r="H171" s="12">
        <v>1</v>
      </c>
      <c r="I171" s="12"/>
      <c r="J171" s="43">
        <f t="shared" si="12"/>
        <v>18967.2</v>
      </c>
      <c r="K171" s="43">
        <f t="shared" si="13"/>
        <v>474.18</v>
      </c>
      <c r="L171" s="43">
        <f t="shared" si="14"/>
        <v>474.18</v>
      </c>
      <c r="M171" s="43">
        <f t="shared" si="15"/>
        <v>474.18</v>
      </c>
      <c r="N171" s="43">
        <f t="shared" si="16"/>
        <v>0</v>
      </c>
      <c r="O171" s="43">
        <f t="shared" si="17"/>
        <v>20389.740000000002</v>
      </c>
      <c r="P171" s="11" t="s">
        <v>7075</v>
      </c>
      <c r="Q171" s="11" t="s">
        <v>6898</v>
      </c>
      <c r="R171" s="11" t="s">
        <v>2773</v>
      </c>
      <c r="S171" s="11" t="s">
        <v>5128</v>
      </c>
      <c r="T171" s="11" t="s">
        <v>7076</v>
      </c>
      <c r="U171" s="88" t="s">
        <v>7097</v>
      </c>
      <c r="V171" s="67">
        <v>0.22</v>
      </c>
    </row>
    <row r="172" spans="1:22" x14ac:dyDescent="0.25">
      <c r="A172" s="11" t="s">
        <v>6899</v>
      </c>
      <c r="B172" s="11" t="s">
        <v>2770</v>
      </c>
      <c r="C172" s="12" t="s">
        <v>2768</v>
      </c>
      <c r="D172" s="116">
        <v>474.18</v>
      </c>
      <c r="E172" s="12">
        <v>40</v>
      </c>
      <c r="F172" s="12">
        <v>1</v>
      </c>
      <c r="G172" s="12">
        <v>1</v>
      </c>
      <c r="H172" s="12">
        <v>1</v>
      </c>
      <c r="I172" s="12"/>
      <c r="J172" s="43">
        <f t="shared" si="12"/>
        <v>18967.2</v>
      </c>
      <c r="K172" s="43">
        <f t="shared" si="13"/>
        <v>474.18</v>
      </c>
      <c r="L172" s="43">
        <f t="shared" si="14"/>
        <v>474.18</v>
      </c>
      <c r="M172" s="43">
        <f t="shared" si="15"/>
        <v>474.18</v>
      </c>
      <c r="N172" s="43">
        <f t="shared" si="16"/>
        <v>0</v>
      </c>
      <c r="O172" s="43">
        <f t="shared" si="17"/>
        <v>20389.740000000002</v>
      </c>
      <c r="P172" s="11" t="s">
        <v>7077</v>
      </c>
      <c r="Q172" s="11" t="s">
        <v>6900</v>
      </c>
      <c r="R172" s="11" t="s">
        <v>2773</v>
      </c>
      <c r="S172" s="11" t="s">
        <v>5128</v>
      </c>
      <c r="T172" s="11" t="s">
        <v>7078</v>
      </c>
      <c r="U172" s="88" t="s">
        <v>7098</v>
      </c>
      <c r="V172" s="67">
        <v>0.22</v>
      </c>
    </row>
    <row r="173" spans="1:22" x14ac:dyDescent="0.25">
      <c r="A173" s="11" t="s">
        <v>6901</v>
      </c>
      <c r="B173" s="11" t="s">
        <v>2770</v>
      </c>
      <c r="C173" s="12" t="s">
        <v>2768</v>
      </c>
      <c r="D173" s="116">
        <v>474.18</v>
      </c>
      <c r="E173" s="12">
        <v>40</v>
      </c>
      <c r="F173" s="12">
        <v>1</v>
      </c>
      <c r="G173" s="12">
        <v>1</v>
      </c>
      <c r="H173" s="12">
        <v>1</v>
      </c>
      <c r="I173" s="12"/>
      <c r="J173" s="43">
        <f t="shared" si="12"/>
        <v>18967.2</v>
      </c>
      <c r="K173" s="43">
        <f t="shared" si="13"/>
        <v>474.18</v>
      </c>
      <c r="L173" s="43">
        <f t="shared" si="14"/>
        <v>474.18</v>
      </c>
      <c r="M173" s="43">
        <f t="shared" si="15"/>
        <v>474.18</v>
      </c>
      <c r="N173" s="43">
        <f t="shared" si="16"/>
        <v>0</v>
      </c>
      <c r="O173" s="43">
        <f t="shared" si="17"/>
        <v>20389.740000000002</v>
      </c>
      <c r="P173" s="11" t="s">
        <v>7079</v>
      </c>
      <c r="Q173" s="11" t="s">
        <v>6902</v>
      </c>
      <c r="R173" s="11" t="s">
        <v>2773</v>
      </c>
      <c r="S173" s="11" t="s">
        <v>5128</v>
      </c>
      <c r="T173" s="11" t="s">
        <v>7080</v>
      </c>
      <c r="U173" s="88" t="s">
        <v>7099</v>
      </c>
      <c r="V173" s="67">
        <v>0.22</v>
      </c>
    </row>
    <row r="174" spans="1:22" x14ac:dyDescent="0.25">
      <c r="A174" s="11" t="s">
        <v>6903</v>
      </c>
      <c r="B174" s="11" t="s">
        <v>2770</v>
      </c>
      <c r="C174" s="12" t="s">
        <v>2768</v>
      </c>
      <c r="D174" s="116">
        <v>474.18</v>
      </c>
      <c r="E174" s="12">
        <v>40</v>
      </c>
      <c r="F174" s="12">
        <v>1</v>
      </c>
      <c r="G174" s="12">
        <v>1</v>
      </c>
      <c r="H174" s="12">
        <v>1</v>
      </c>
      <c r="I174" s="12"/>
      <c r="J174" s="43">
        <f t="shared" si="12"/>
        <v>18967.2</v>
      </c>
      <c r="K174" s="43">
        <f t="shared" si="13"/>
        <v>474.18</v>
      </c>
      <c r="L174" s="43">
        <f t="shared" si="14"/>
        <v>474.18</v>
      </c>
      <c r="M174" s="43">
        <f t="shared" si="15"/>
        <v>474.18</v>
      </c>
      <c r="N174" s="43">
        <f t="shared" si="16"/>
        <v>0</v>
      </c>
      <c r="O174" s="43">
        <f t="shared" si="17"/>
        <v>20389.740000000002</v>
      </c>
      <c r="P174" s="11" t="s">
        <v>7081</v>
      </c>
      <c r="Q174" s="11" t="s">
        <v>6904</v>
      </c>
      <c r="R174" s="11" t="s">
        <v>2773</v>
      </c>
      <c r="S174" s="11" t="s">
        <v>5128</v>
      </c>
      <c r="T174" s="11" t="s">
        <v>7082</v>
      </c>
      <c r="U174" s="88" t="s">
        <v>7100</v>
      </c>
      <c r="V174" s="67">
        <v>0.22</v>
      </c>
    </row>
    <row r="175" spans="1:22" x14ac:dyDescent="0.25">
      <c r="A175" s="11" t="s">
        <v>6905</v>
      </c>
      <c r="B175" s="11" t="s">
        <v>2770</v>
      </c>
      <c r="C175" s="12" t="s">
        <v>2768</v>
      </c>
      <c r="D175" s="116">
        <v>459.21</v>
      </c>
      <c r="E175" s="12">
        <v>40</v>
      </c>
      <c r="F175" s="12">
        <v>1</v>
      </c>
      <c r="G175" s="12">
        <v>1</v>
      </c>
      <c r="H175" s="12">
        <v>1</v>
      </c>
      <c r="I175" s="12">
        <v>1</v>
      </c>
      <c r="J175" s="43">
        <f t="shared" si="12"/>
        <v>18368.399999999998</v>
      </c>
      <c r="K175" s="43">
        <f t="shared" si="13"/>
        <v>459.21</v>
      </c>
      <c r="L175" s="43">
        <f t="shared" si="14"/>
        <v>459.21</v>
      </c>
      <c r="M175" s="43">
        <f t="shared" si="15"/>
        <v>459.21</v>
      </c>
      <c r="N175" s="43">
        <f t="shared" si="16"/>
        <v>459.21</v>
      </c>
      <c r="O175" s="43">
        <f t="shared" si="17"/>
        <v>20205.239999999994</v>
      </c>
      <c r="P175" s="11" t="s">
        <v>6788</v>
      </c>
      <c r="Q175" s="11" t="s">
        <v>6789</v>
      </c>
      <c r="R175" s="11" t="s">
        <v>2773</v>
      </c>
      <c r="S175" s="11" t="s">
        <v>5128</v>
      </c>
      <c r="T175" s="11" t="s">
        <v>7101</v>
      </c>
      <c r="U175" s="88" t="s">
        <v>7111</v>
      </c>
      <c r="V175" s="67">
        <v>0.22</v>
      </c>
    </row>
    <row r="176" spans="1:22" x14ac:dyDescent="0.25">
      <c r="A176" s="11" t="s">
        <v>6877</v>
      </c>
      <c r="B176" s="11" t="s">
        <v>2770</v>
      </c>
      <c r="C176" s="12" t="s">
        <v>2768</v>
      </c>
      <c r="D176" s="116">
        <v>459.21</v>
      </c>
      <c r="E176" s="12">
        <v>40</v>
      </c>
      <c r="F176" s="12">
        <v>1</v>
      </c>
      <c r="G176" s="12">
        <v>1</v>
      </c>
      <c r="H176" s="12">
        <v>1</v>
      </c>
      <c r="I176" s="12"/>
      <c r="J176" s="43">
        <f t="shared" si="12"/>
        <v>18368.399999999998</v>
      </c>
      <c r="K176" s="43">
        <f t="shared" si="13"/>
        <v>459.21</v>
      </c>
      <c r="L176" s="43">
        <f t="shared" si="14"/>
        <v>459.21</v>
      </c>
      <c r="M176" s="43">
        <f t="shared" si="15"/>
        <v>459.21</v>
      </c>
      <c r="N176" s="43">
        <f t="shared" si="16"/>
        <v>0</v>
      </c>
      <c r="O176" s="43">
        <f t="shared" si="17"/>
        <v>19746.029999999995</v>
      </c>
      <c r="P176" s="11" t="s">
        <v>7102</v>
      </c>
      <c r="Q176" s="11" t="s">
        <v>6906</v>
      </c>
      <c r="R176" s="11" t="s">
        <v>2773</v>
      </c>
      <c r="S176" s="11" t="s">
        <v>5128</v>
      </c>
      <c r="T176" s="11" t="s">
        <v>7103</v>
      </c>
      <c r="U176" s="88" t="s">
        <v>7112</v>
      </c>
      <c r="V176" s="67">
        <v>0.22</v>
      </c>
    </row>
    <row r="177" spans="1:22" ht="30" x14ac:dyDescent="0.25">
      <c r="A177" s="11" t="s">
        <v>6907</v>
      </c>
      <c r="B177" s="11" t="s">
        <v>2770</v>
      </c>
      <c r="C177" s="12" t="s">
        <v>2768</v>
      </c>
      <c r="D177" s="116">
        <v>456.72</v>
      </c>
      <c r="E177" s="12">
        <v>20</v>
      </c>
      <c r="F177" s="12">
        <v>1</v>
      </c>
      <c r="G177" s="12">
        <v>1</v>
      </c>
      <c r="H177" s="12">
        <v>1</v>
      </c>
      <c r="I177" s="12"/>
      <c r="J177" s="43">
        <f t="shared" si="12"/>
        <v>9134.4000000000015</v>
      </c>
      <c r="K177" s="43">
        <f t="shared" si="13"/>
        <v>456.72</v>
      </c>
      <c r="L177" s="43">
        <f t="shared" si="14"/>
        <v>456.72</v>
      </c>
      <c r="M177" s="43">
        <f t="shared" si="15"/>
        <v>456.72</v>
      </c>
      <c r="N177" s="43">
        <f t="shared" si="16"/>
        <v>0</v>
      </c>
      <c r="O177" s="43">
        <f t="shared" si="17"/>
        <v>10504.56</v>
      </c>
      <c r="P177" s="11" t="s">
        <v>7104</v>
      </c>
      <c r="Q177" s="11" t="s">
        <v>7105</v>
      </c>
      <c r="R177" s="11" t="s">
        <v>2773</v>
      </c>
      <c r="S177" s="11" t="s">
        <v>5128</v>
      </c>
      <c r="T177" s="11" t="s">
        <v>7106</v>
      </c>
      <c r="U177" s="88" t="s">
        <v>7113</v>
      </c>
      <c r="V177" s="67">
        <v>0.22</v>
      </c>
    </row>
    <row r="178" spans="1:22" ht="30" x14ac:dyDescent="0.25">
      <c r="A178" s="11" t="s">
        <v>6908</v>
      </c>
      <c r="B178" s="11" t="s">
        <v>2770</v>
      </c>
      <c r="C178" s="12" t="s">
        <v>2768</v>
      </c>
      <c r="D178" s="116">
        <v>698.75</v>
      </c>
      <c r="E178" s="12">
        <v>40</v>
      </c>
      <c r="F178" s="12">
        <v>1</v>
      </c>
      <c r="G178" s="12">
        <v>1</v>
      </c>
      <c r="H178" s="12">
        <v>1</v>
      </c>
      <c r="I178" s="12"/>
      <c r="J178" s="43">
        <f t="shared" si="12"/>
        <v>27950</v>
      </c>
      <c r="K178" s="43">
        <f t="shared" si="13"/>
        <v>698.75</v>
      </c>
      <c r="L178" s="43">
        <f t="shared" si="14"/>
        <v>698.75</v>
      </c>
      <c r="M178" s="43">
        <f t="shared" si="15"/>
        <v>698.75</v>
      </c>
      <c r="N178" s="43">
        <f t="shared" si="16"/>
        <v>0</v>
      </c>
      <c r="O178" s="43">
        <f t="shared" si="17"/>
        <v>30046.25</v>
      </c>
      <c r="P178" s="11" t="s">
        <v>7107</v>
      </c>
      <c r="Q178" s="11" t="s">
        <v>6909</v>
      </c>
      <c r="R178" s="11" t="s">
        <v>2773</v>
      </c>
      <c r="S178" s="11" t="s">
        <v>5128</v>
      </c>
      <c r="T178" s="11" t="s">
        <v>7108</v>
      </c>
      <c r="U178" s="88" t="s">
        <v>7114</v>
      </c>
      <c r="V178" s="67">
        <v>0.22</v>
      </c>
    </row>
    <row r="179" spans="1:22" ht="30" x14ac:dyDescent="0.25">
      <c r="A179" s="11" t="s">
        <v>6910</v>
      </c>
      <c r="B179" s="11" t="s">
        <v>2770</v>
      </c>
      <c r="C179" s="12" t="s">
        <v>2768</v>
      </c>
      <c r="D179" s="116">
        <v>698.75</v>
      </c>
      <c r="E179" s="12">
        <v>40</v>
      </c>
      <c r="F179" s="12">
        <v>1</v>
      </c>
      <c r="G179" s="12">
        <v>1</v>
      </c>
      <c r="H179" s="12">
        <v>1</v>
      </c>
      <c r="I179" s="12"/>
      <c r="J179" s="43">
        <f t="shared" si="12"/>
        <v>27950</v>
      </c>
      <c r="K179" s="43">
        <f t="shared" si="13"/>
        <v>698.75</v>
      </c>
      <c r="L179" s="43">
        <f t="shared" si="14"/>
        <v>698.75</v>
      </c>
      <c r="M179" s="43">
        <f t="shared" si="15"/>
        <v>698.75</v>
      </c>
      <c r="N179" s="43">
        <f t="shared" si="16"/>
        <v>0</v>
      </c>
      <c r="O179" s="43">
        <f t="shared" si="17"/>
        <v>30046.25</v>
      </c>
      <c r="P179" s="11" t="s">
        <v>7109</v>
      </c>
      <c r="Q179" s="11" t="s">
        <v>6911</v>
      </c>
      <c r="R179" s="11" t="s">
        <v>2773</v>
      </c>
      <c r="S179" s="11" t="s">
        <v>5128</v>
      </c>
      <c r="T179" s="11" t="s">
        <v>7110</v>
      </c>
      <c r="U179" s="88" t="s">
        <v>7115</v>
      </c>
      <c r="V179" s="67">
        <v>0.22</v>
      </c>
    </row>
    <row r="180" spans="1:22" x14ac:dyDescent="0.25">
      <c r="A180" s="11" t="s">
        <v>6912</v>
      </c>
      <c r="B180" s="11" t="s">
        <v>2770</v>
      </c>
      <c r="C180" s="12" t="s">
        <v>2768</v>
      </c>
      <c r="D180" s="116">
        <v>2025</v>
      </c>
      <c r="E180" s="12">
        <v>20</v>
      </c>
      <c r="F180" s="12">
        <v>1</v>
      </c>
      <c r="G180" s="12">
        <v>1</v>
      </c>
      <c r="H180" s="12">
        <v>1</v>
      </c>
      <c r="I180" s="12"/>
      <c r="J180" s="43">
        <f t="shared" si="12"/>
        <v>40500</v>
      </c>
      <c r="K180" s="43">
        <f t="shared" si="13"/>
        <v>2025</v>
      </c>
      <c r="L180" s="43">
        <f t="shared" si="14"/>
        <v>2025</v>
      </c>
      <c r="M180" s="43">
        <f t="shared" si="15"/>
        <v>2025</v>
      </c>
      <c r="N180" s="43">
        <f t="shared" si="16"/>
        <v>0</v>
      </c>
      <c r="O180" s="43">
        <f t="shared" si="17"/>
        <v>46575</v>
      </c>
      <c r="P180" s="11" t="s">
        <v>6912</v>
      </c>
      <c r="Q180" s="11" t="s">
        <v>6913</v>
      </c>
      <c r="R180" s="11" t="s">
        <v>2773</v>
      </c>
      <c r="S180" s="11" t="s">
        <v>3166</v>
      </c>
      <c r="T180" s="11" t="s">
        <v>7116</v>
      </c>
      <c r="U180" s="88" t="s">
        <v>7118</v>
      </c>
      <c r="V180" s="67">
        <v>0.22</v>
      </c>
    </row>
    <row r="181" spans="1:22" x14ac:dyDescent="0.25">
      <c r="A181" s="11" t="s">
        <v>6914</v>
      </c>
      <c r="B181" s="11" t="s">
        <v>2770</v>
      </c>
      <c r="C181" s="12" t="s">
        <v>2768</v>
      </c>
      <c r="D181" s="116">
        <v>2025</v>
      </c>
      <c r="E181" s="12">
        <v>20</v>
      </c>
      <c r="F181" s="12">
        <v>1</v>
      </c>
      <c r="G181" s="12">
        <v>1</v>
      </c>
      <c r="H181" s="12">
        <v>1</v>
      </c>
      <c r="I181" s="12"/>
      <c r="J181" s="43">
        <f t="shared" si="12"/>
        <v>40500</v>
      </c>
      <c r="K181" s="43">
        <f t="shared" si="13"/>
        <v>2025</v>
      </c>
      <c r="L181" s="43">
        <f t="shared" si="14"/>
        <v>2025</v>
      </c>
      <c r="M181" s="43">
        <f t="shared" si="15"/>
        <v>2025</v>
      </c>
      <c r="N181" s="43">
        <f t="shared" si="16"/>
        <v>0</v>
      </c>
      <c r="O181" s="43">
        <f t="shared" si="17"/>
        <v>46575</v>
      </c>
      <c r="P181" s="11" t="s">
        <v>6914</v>
      </c>
      <c r="Q181" s="11" t="s">
        <v>6915</v>
      </c>
      <c r="R181" s="11" t="s">
        <v>2773</v>
      </c>
      <c r="S181" s="11" t="s">
        <v>3166</v>
      </c>
      <c r="T181" s="11" t="s">
        <v>7117</v>
      </c>
      <c r="U181" s="88" t="s">
        <v>7119</v>
      </c>
      <c r="V181" s="67">
        <v>0.22</v>
      </c>
    </row>
    <row r="182" spans="1:22" x14ac:dyDescent="0.25">
      <c r="A182" s="11" t="s">
        <v>6916</v>
      </c>
      <c r="B182" s="11" t="s">
        <v>2770</v>
      </c>
      <c r="C182" s="12" t="s">
        <v>2768</v>
      </c>
      <c r="D182" s="116">
        <v>540</v>
      </c>
      <c r="E182" s="12">
        <v>40</v>
      </c>
      <c r="F182" s="12">
        <v>1</v>
      </c>
      <c r="G182" s="12">
        <v>1</v>
      </c>
      <c r="H182" s="12">
        <v>1</v>
      </c>
      <c r="I182" s="12"/>
      <c r="J182" s="43">
        <f t="shared" si="12"/>
        <v>21600</v>
      </c>
      <c r="K182" s="43">
        <f t="shared" si="13"/>
        <v>540</v>
      </c>
      <c r="L182" s="43">
        <f t="shared" si="14"/>
        <v>540</v>
      </c>
      <c r="M182" s="43">
        <f t="shared" si="15"/>
        <v>540</v>
      </c>
      <c r="N182" s="43">
        <f t="shared" si="16"/>
        <v>0</v>
      </c>
      <c r="O182" s="43">
        <f t="shared" si="17"/>
        <v>23220</v>
      </c>
      <c r="P182" s="11" t="s">
        <v>6916</v>
      </c>
      <c r="Q182" s="11" t="s">
        <v>6917</v>
      </c>
      <c r="R182" s="11" t="s">
        <v>2773</v>
      </c>
      <c r="S182" s="11" t="s">
        <v>3166</v>
      </c>
      <c r="T182" s="11" t="s">
        <v>7120</v>
      </c>
      <c r="U182" s="88" t="s">
        <v>7126</v>
      </c>
      <c r="V182" s="67">
        <v>0.22</v>
      </c>
    </row>
    <row r="183" spans="1:22" x14ac:dyDescent="0.25">
      <c r="A183" s="11" t="s">
        <v>6918</v>
      </c>
      <c r="B183" s="11" t="s">
        <v>2770</v>
      </c>
      <c r="C183" s="12" t="s">
        <v>2768</v>
      </c>
      <c r="D183" s="116">
        <v>270</v>
      </c>
      <c r="E183" s="12">
        <v>40</v>
      </c>
      <c r="F183" s="12">
        <v>1</v>
      </c>
      <c r="G183" s="12">
        <v>1</v>
      </c>
      <c r="H183" s="12">
        <v>1</v>
      </c>
      <c r="I183" s="12"/>
      <c r="J183" s="43">
        <f t="shared" si="12"/>
        <v>10800</v>
      </c>
      <c r="K183" s="43">
        <f t="shared" si="13"/>
        <v>270</v>
      </c>
      <c r="L183" s="43">
        <f t="shared" si="14"/>
        <v>270</v>
      </c>
      <c r="M183" s="43">
        <f t="shared" si="15"/>
        <v>270</v>
      </c>
      <c r="N183" s="43">
        <f t="shared" si="16"/>
        <v>0</v>
      </c>
      <c r="O183" s="43">
        <f t="shared" si="17"/>
        <v>11610</v>
      </c>
      <c r="P183" s="11" t="s">
        <v>6918</v>
      </c>
      <c r="Q183" s="11" t="s">
        <v>6919</v>
      </c>
      <c r="R183" s="11" t="s">
        <v>2773</v>
      </c>
      <c r="S183" s="11" t="s">
        <v>7121</v>
      </c>
      <c r="T183" s="11" t="s">
        <v>7122</v>
      </c>
      <c r="U183" s="88" t="s">
        <v>7127</v>
      </c>
      <c r="V183" s="67">
        <v>0.22</v>
      </c>
    </row>
    <row r="184" spans="1:22" x14ac:dyDescent="0.25">
      <c r="A184" s="11" t="s">
        <v>6920</v>
      </c>
      <c r="B184" s="11" t="s">
        <v>2770</v>
      </c>
      <c r="C184" s="12" t="s">
        <v>2768</v>
      </c>
      <c r="D184" s="116">
        <v>270</v>
      </c>
      <c r="E184" s="12">
        <v>40</v>
      </c>
      <c r="F184" s="12">
        <v>1</v>
      </c>
      <c r="G184" s="12">
        <v>1</v>
      </c>
      <c r="H184" s="12">
        <v>1</v>
      </c>
      <c r="I184" s="12"/>
      <c r="J184" s="43">
        <f t="shared" ref="J184:J192" si="18">D184*E184</f>
        <v>10800</v>
      </c>
      <c r="K184" s="43">
        <f t="shared" ref="K184:K192" si="19">D184*F184</f>
        <v>270</v>
      </c>
      <c r="L184" s="43">
        <f t="shared" ref="L184:L192" si="20">D184*G184</f>
        <v>270</v>
      </c>
      <c r="M184" s="43">
        <f t="shared" ref="M184:M192" si="21">D184*H184</f>
        <v>270</v>
      </c>
      <c r="N184" s="43">
        <f t="shared" si="16"/>
        <v>0</v>
      </c>
      <c r="O184" s="43">
        <f t="shared" si="17"/>
        <v>11610</v>
      </c>
      <c r="P184" s="11" t="s">
        <v>6920</v>
      </c>
      <c r="Q184" s="11" t="s">
        <v>6921</v>
      </c>
      <c r="R184" s="11" t="s">
        <v>2773</v>
      </c>
      <c r="S184" s="11" t="s">
        <v>7121</v>
      </c>
      <c r="T184" s="11" t="s">
        <v>7123</v>
      </c>
      <c r="U184" s="88" t="s">
        <v>7128</v>
      </c>
      <c r="V184" s="67">
        <v>0.22</v>
      </c>
    </row>
    <row r="185" spans="1:22" x14ac:dyDescent="0.25">
      <c r="A185" s="11" t="s">
        <v>6922</v>
      </c>
      <c r="B185" s="11" t="s">
        <v>2770</v>
      </c>
      <c r="C185" s="12" t="s">
        <v>2768</v>
      </c>
      <c r="D185" s="116">
        <v>270</v>
      </c>
      <c r="E185" s="12">
        <v>40</v>
      </c>
      <c r="F185" s="12">
        <v>1</v>
      </c>
      <c r="G185" s="12">
        <v>1</v>
      </c>
      <c r="H185" s="12">
        <v>1</v>
      </c>
      <c r="I185" s="12"/>
      <c r="J185" s="43">
        <f t="shared" si="18"/>
        <v>10800</v>
      </c>
      <c r="K185" s="43">
        <f t="shared" si="19"/>
        <v>270</v>
      </c>
      <c r="L185" s="43">
        <f t="shared" si="20"/>
        <v>270</v>
      </c>
      <c r="M185" s="43">
        <f t="shared" si="21"/>
        <v>270</v>
      </c>
      <c r="N185" s="43">
        <f t="shared" ref="N185:N192" si="22">D185*I185</f>
        <v>0</v>
      </c>
      <c r="O185" s="43">
        <f t="shared" ref="O185:O192" si="23">SUM(J185:N185)</f>
        <v>11610</v>
      </c>
      <c r="P185" s="11" t="s">
        <v>6922</v>
      </c>
      <c r="Q185" s="11" t="s">
        <v>6923</v>
      </c>
      <c r="R185" s="11" t="s">
        <v>2773</v>
      </c>
      <c r="S185" s="11" t="s">
        <v>7121</v>
      </c>
      <c r="T185" s="11" t="s">
        <v>7124</v>
      </c>
      <c r="U185" s="88" t="s">
        <v>7129</v>
      </c>
      <c r="V185" s="67">
        <v>0.22</v>
      </c>
    </row>
    <row r="186" spans="1:22" x14ac:dyDescent="0.25">
      <c r="A186" s="11" t="s">
        <v>6924</v>
      </c>
      <c r="B186" s="11" t="s">
        <v>2770</v>
      </c>
      <c r="C186" s="12" t="s">
        <v>2768</v>
      </c>
      <c r="D186" s="116">
        <v>270</v>
      </c>
      <c r="E186" s="12">
        <v>40</v>
      </c>
      <c r="F186" s="12">
        <v>1</v>
      </c>
      <c r="G186" s="12">
        <v>1</v>
      </c>
      <c r="H186" s="12">
        <v>1</v>
      </c>
      <c r="I186" s="12"/>
      <c r="J186" s="43">
        <f t="shared" si="18"/>
        <v>10800</v>
      </c>
      <c r="K186" s="43">
        <f t="shared" si="19"/>
        <v>270</v>
      </c>
      <c r="L186" s="43">
        <f t="shared" si="20"/>
        <v>270</v>
      </c>
      <c r="M186" s="43">
        <f t="shared" si="21"/>
        <v>270</v>
      </c>
      <c r="N186" s="43">
        <f t="shared" si="22"/>
        <v>0</v>
      </c>
      <c r="O186" s="43">
        <f t="shared" si="23"/>
        <v>11610</v>
      </c>
      <c r="P186" s="11" t="s">
        <v>6924</v>
      </c>
      <c r="Q186" s="11" t="s">
        <v>6925</v>
      </c>
      <c r="R186" s="11" t="s">
        <v>2773</v>
      </c>
      <c r="S186" s="11" t="s">
        <v>7121</v>
      </c>
      <c r="T186" s="11" t="s">
        <v>7125</v>
      </c>
      <c r="U186" s="88" t="s">
        <v>7130</v>
      </c>
      <c r="V186" s="67">
        <v>0.22</v>
      </c>
    </row>
    <row r="187" spans="1:22" ht="30" x14ac:dyDescent="0.25">
      <c r="A187" s="11" t="s">
        <v>6926</v>
      </c>
      <c r="B187" s="11" t="s">
        <v>2770</v>
      </c>
      <c r="C187" s="12" t="s">
        <v>2768</v>
      </c>
      <c r="D187" s="116">
        <v>148.49</v>
      </c>
      <c r="E187" s="12">
        <v>80</v>
      </c>
      <c r="F187" s="12">
        <v>1</v>
      </c>
      <c r="G187" s="12">
        <v>1</v>
      </c>
      <c r="H187" s="12">
        <v>1</v>
      </c>
      <c r="I187" s="12"/>
      <c r="J187" s="43">
        <f t="shared" si="18"/>
        <v>11879.2</v>
      </c>
      <c r="K187" s="43">
        <f t="shared" si="19"/>
        <v>148.49</v>
      </c>
      <c r="L187" s="43">
        <f t="shared" si="20"/>
        <v>148.49</v>
      </c>
      <c r="M187" s="43">
        <f t="shared" si="21"/>
        <v>148.49</v>
      </c>
      <c r="N187" s="43">
        <f t="shared" si="22"/>
        <v>0</v>
      </c>
      <c r="O187" s="43">
        <f t="shared" si="23"/>
        <v>12324.67</v>
      </c>
      <c r="P187" s="11" t="s">
        <v>7131</v>
      </c>
      <c r="Q187" s="11" t="s">
        <v>7132</v>
      </c>
      <c r="R187" s="11" t="s">
        <v>2773</v>
      </c>
      <c r="S187" s="11" t="s">
        <v>3106</v>
      </c>
      <c r="T187" s="11" t="s">
        <v>7133</v>
      </c>
      <c r="U187" s="88" t="s">
        <v>7143</v>
      </c>
      <c r="V187" s="67">
        <v>0.22</v>
      </c>
    </row>
    <row r="188" spans="1:22" ht="30" x14ac:dyDescent="0.25">
      <c r="A188" s="11" t="s">
        <v>6927</v>
      </c>
      <c r="B188" s="11" t="s">
        <v>2770</v>
      </c>
      <c r="C188" s="12" t="s">
        <v>2768</v>
      </c>
      <c r="D188" s="116">
        <v>148.49</v>
      </c>
      <c r="E188" s="12">
        <v>80</v>
      </c>
      <c r="F188" s="12">
        <v>1</v>
      </c>
      <c r="G188" s="12">
        <v>1</v>
      </c>
      <c r="H188" s="12">
        <v>1</v>
      </c>
      <c r="I188" s="12"/>
      <c r="J188" s="43">
        <f t="shared" si="18"/>
        <v>11879.2</v>
      </c>
      <c r="K188" s="43">
        <f t="shared" si="19"/>
        <v>148.49</v>
      </c>
      <c r="L188" s="43">
        <f t="shared" si="20"/>
        <v>148.49</v>
      </c>
      <c r="M188" s="43">
        <f t="shared" si="21"/>
        <v>148.49</v>
      </c>
      <c r="N188" s="43">
        <f t="shared" si="22"/>
        <v>0</v>
      </c>
      <c r="O188" s="43">
        <f t="shared" si="23"/>
        <v>12324.67</v>
      </c>
      <c r="P188" s="11" t="s">
        <v>7134</v>
      </c>
      <c r="Q188" s="11" t="s">
        <v>7135</v>
      </c>
      <c r="R188" s="11" t="s">
        <v>2773</v>
      </c>
      <c r="S188" s="11" t="s">
        <v>3106</v>
      </c>
      <c r="T188" s="11" t="s">
        <v>7136</v>
      </c>
      <c r="U188" s="88" t="s">
        <v>7144</v>
      </c>
      <c r="V188" s="67">
        <v>0.22</v>
      </c>
    </row>
    <row r="189" spans="1:22" ht="30" x14ac:dyDescent="0.25">
      <c r="A189" s="11" t="s">
        <v>6928</v>
      </c>
      <c r="B189" s="11" t="s">
        <v>2770</v>
      </c>
      <c r="C189" s="12" t="s">
        <v>2768</v>
      </c>
      <c r="D189" s="116">
        <v>148.49</v>
      </c>
      <c r="E189" s="12">
        <v>80</v>
      </c>
      <c r="F189" s="12">
        <v>1</v>
      </c>
      <c r="G189" s="12">
        <v>1</v>
      </c>
      <c r="H189" s="12">
        <v>1</v>
      </c>
      <c r="I189" s="12"/>
      <c r="J189" s="43">
        <f t="shared" si="18"/>
        <v>11879.2</v>
      </c>
      <c r="K189" s="43">
        <f t="shared" si="19"/>
        <v>148.49</v>
      </c>
      <c r="L189" s="43">
        <f t="shared" si="20"/>
        <v>148.49</v>
      </c>
      <c r="M189" s="43">
        <f t="shared" si="21"/>
        <v>148.49</v>
      </c>
      <c r="N189" s="43">
        <f t="shared" si="22"/>
        <v>0</v>
      </c>
      <c r="O189" s="43">
        <f t="shared" si="23"/>
        <v>12324.67</v>
      </c>
      <c r="P189" s="11" t="s">
        <v>7137</v>
      </c>
      <c r="Q189" s="11" t="s">
        <v>7138</v>
      </c>
      <c r="R189" s="11" t="s">
        <v>2773</v>
      </c>
      <c r="S189" s="11" t="s">
        <v>3106</v>
      </c>
      <c r="T189" s="11" t="s">
        <v>7139</v>
      </c>
      <c r="U189" s="88" t="s">
        <v>7145</v>
      </c>
      <c r="V189" s="67">
        <v>0.22</v>
      </c>
    </row>
    <row r="190" spans="1:22" ht="30" x14ac:dyDescent="0.25">
      <c r="A190" s="11" t="s">
        <v>6929</v>
      </c>
      <c r="B190" s="11" t="s">
        <v>2770</v>
      </c>
      <c r="C190" s="12" t="s">
        <v>2768</v>
      </c>
      <c r="D190" s="116">
        <v>148.49</v>
      </c>
      <c r="E190" s="12">
        <v>80</v>
      </c>
      <c r="F190" s="12">
        <v>1</v>
      </c>
      <c r="G190" s="12">
        <v>1</v>
      </c>
      <c r="H190" s="12">
        <v>1</v>
      </c>
      <c r="I190" s="12"/>
      <c r="J190" s="43">
        <f t="shared" si="18"/>
        <v>11879.2</v>
      </c>
      <c r="K190" s="43">
        <f t="shared" si="19"/>
        <v>148.49</v>
      </c>
      <c r="L190" s="43">
        <f t="shared" si="20"/>
        <v>148.49</v>
      </c>
      <c r="M190" s="43">
        <f t="shared" si="21"/>
        <v>148.49</v>
      </c>
      <c r="N190" s="43">
        <f t="shared" si="22"/>
        <v>0</v>
      </c>
      <c r="O190" s="43">
        <f t="shared" si="23"/>
        <v>12324.67</v>
      </c>
      <c r="P190" s="11" t="s">
        <v>7140</v>
      </c>
      <c r="Q190" s="11" t="s">
        <v>7141</v>
      </c>
      <c r="R190" s="11" t="s">
        <v>2773</v>
      </c>
      <c r="S190" s="11" t="s">
        <v>3106</v>
      </c>
      <c r="T190" s="11" t="s">
        <v>7142</v>
      </c>
      <c r="U190" s="88" t="s">
        <v>7146</v>
      </c>
      <c r="V190" s="67">
        <v>0.22</v>
      </c>
    </row>
    <row r="191" spans="1:22" ht="30" x14ac:dyDescent="0.25">
      <c r="A191" s="11" t="s">
        <v>6930</v>
      </c>
      <c r="B191" s="11" t="s">
        <v>2770</v>
      </c>
      <c r="C191" s="12" t="s">
        <v>2768</v>
      </c>
      <c r="D191" s="116">
        <v>225.64</v>
      </c>
      <c r="E191" s="12">
        <v>40</v>
      </c>
      <c r="F191" s="12">
        <v>1</v>
      </c>
      <c r="G191" s="12">
        <v>1</v>
      </c>
      <c r="H191" s="12">
        <v>1</v>
      </c>
      <c r="I191" s="12"/>
      <c r="J191" s="43">
        <f t="shared" si="18"/>
        <v>9025.5999999999985</v>
      </c>
      <c r="K191" s="43">
        <f t="shared" si="19"/>
        <v>225.64</v>
      </c>
      <c r="L191" s="43">
        <f t="shared" si="20"/>
        <v>225.64</v>
      </c>
      <c r="M191" s="43">
        <f t="shared" si="21"/>
        <v>225.64</v>
      </c>
      <c r="N191" s="43">
        <f t="shared" si="22"/>
        <v>0</v>
      </c>
      <c r="O191" s="43">
        <f t="shared" si="23"/>
        <v>9702.5199999999968</v>
      </c>
      <c r="P191" s="11" t="s">
        <v>7147</v>
      </c>
      <c r="Q191" s="11" t="s">
        <v>7148</v>
      </c>
      <c r="R191" s="11" t="s">
        <v>2773</v>
      </c>
      <c r="S191" s="11" t="s">
        <v>2812</v>
      </c>
      <c r="T191" s="11" t="s">
        <v>7149</v>
      </c>
      <c r="U191" s="88" t="s">
        <v>7150</v>
      </c>
      <c r="V191" s="67">
        <v>0.22</v>
      </c>
    </row>
    <row r="192" spans="1:22" ht="30" x14ac:dyDescent="0.25">
      <c r="A192" s="11" t="s">
        <v>6931</v>
      </c>
      <c r="B192" s="11" t="s">
        <v>2770</v>
      </c>
      <c r="C192" s="12" t="s">
        <v>2768</v>
      </c>
      <c r="D192" s="116">
        <v>21.39</v>
      </c>
      <c r="E192" s="12">
        <v>20</v>
      </c>
      <c r="F192" s="12">
        <v>1</v>
      </c>
      <c r="G192" s="12">
        <v>1</v>
      </c>
      <c r="H192" s="12">
        <v>1</v>
      </c>
      <c r="I192" s="12"/>
      <c r="J192" s="43">
        <f t="shared" si="18"/>
        <v>427.8</v>
      </c>
      <c r="K192" s="43">
        <f t="shared" si="19"/>
        <v>21.39</v>
      </c>
      <c r="L192" s="43">
        <f t="shared" si="20"/>
        <v>21.39</v>
      </c>
      <c r="M192" s="43">
        <f t="shared" si="21"/>
        <v>21.39</v>
      </c>
      <c r="N192" s="43">
        <f t="shared" si="22"/>
        <v>0</v>
      </c>
      <c r="O192" s="43">
        <f t="shared" si="23"/>
        <v>491.96999999999997</v>
      </c>
      <c r="P192" s="11" t="s">
        <v>3387</v>
      </c>
      <c r="Q192" s="11" t="s">
        <v>3388</v>
      </c>
      <c r="R192" s="11" t="s">
        <v>2773</v>
      </c>
      <c r="S192" s="11" t="s">
        <v>1487</v>
      </c>
      <c r="T192" s="11" t="s">
        <v>3389</v>
      </c>
      <c r="U192" s="88" t="s">
        <v>7151</v>
      </c>
      <c r="V192" s="67">
        <v>0.22</v>
      </c>
    </row>
    <row r="193" spans="1:22" ht="30" x14ac:dyDescent="0.25">
      <c r="A193" s="45" t="s">
        <v>4581</v>
      </c>
      <c r="B193" s="11" t="s">
        <v>2770</v>
      </c>
      <c r="C193" s="12" t="s">
        <v>2768</v>
      </c>
      <c r="D193" s="116">
        <v>169.52</v>
      </c>
      <c r="E193" s="12"/>
      <c r="F193" s="12"/>
      <c r="G193" s="12"/>
      <c r="H193" s="12"/>
      <c r="I193" s="12">
        <v>7</v>
      </c>
      <c r="J193" s="43"/>
      <c r="K193" s="43"/>
      <c r="L193" s="43"/>
      <c r="M193" s="43"/>
      <c r="N193" s="43">
        <f t="shared" ref="N193:N218" si="24">D193*I193</f>
        <v>1186.6400000000001</v>
      </c>
      <c r="O193" s="43">
        <f t="shared" ref="O193:O218" si="25">SUM(J193:N193)</f>
        <v>1186.6400000000001</v>
      </c>
      <c r="P193" s="11" t="s">
        <v>4581</v>
      </c>
      <c r="Q193" s="11" t="s">
        <v>4582</v>
      </c>
      <c r="R193" s="11" t="s">
        <v>2773</v>
      </c>
      <c r="S193" s="11" t="s">
        <v>4583</v>
      </c>
      <c r="T193" s="11" t="s">
        <v>4584</v>
      </c>
      <c r="U193" s="88" t="s">
        <v>7152</v>
      </c>
      <c r="V193" s="67">
        <v>0.22</v>
      </c>
    </row>
    <row r="194" spans="1:22" x14ac:dyDescent="0.25">
      <c r="A194" s="45" t="s">
        <v>6932</v>
      </c>
      <c r="B194" s="11" t="s">
        <v>2770</v>
      </c>
      <c r="C194" s="12" t="s">
        <v>2768</v>
      </c>
      <c r="D194" s="116">
        <v>46.9</v>
      </c>
      <c r="E194" s="12"/>
      <c r="F194" s="12"/>
      <c r="G194" s="12"/>
      <c r="H194" s="12"/>
      <c r="I194" s="12">
        <v>24</v>
      </c>
      <c r="J194" s="43"/>
      <c r="K194" s="43"/>
      <c r="L194" s="43"/>
      <c r="M194" s="43"/>
      <c r="N194" s="43">
        <f t="shared" si="24"/>
        <v>1125.5999999999999</v>
      </c>
      <c r="O194" s="43">
        <f t="shared" si="25"/>
        <v>1125.5999999999999</v>
      </c>
      <c r="P194" s="11" t="s">
        <v>6932</v>
      </c>
      <c r="Q194" s="11" t="s">
        <v>6933</v>
      </c>
      <c r="R194" s="11" t="s">
        <v>2773</v>
      </c>
      <c r="S194" s="11" t="s">
        <v>3421</v>
      </c>
      <c r="T194" s="11" t="s">
        <v>7153</v>
      </c>
      <c r="U194" s="88" t="s">
        <v>7154</v>
      </c>
      <c r="V194" s="67">
        <v>0.22</v>
      </c>
    </row>
    <row r="195" spans="1:22" x14ac:dyDescent="0.25">
      <c r="A195" s="45" t="s">
        <v>6934</v>
      </c>
      <c r="B195" s="11" t="s">
        <v>2770</v>
      </c>
      <c r="C195" s="12" t="s">
        <v>2768</v>
      </c>
      <c r="D195" s="116">
        <v>74.48</v>
      </c>
      <c r="E195" s="12"/>
      <c r="F195" s="12"/>
      <c r="G195" s="12"/>
      <c r="H195" s="12"/>
      <c r="I195" s="12">
        <v>7</v>
      </c>
      <c r="J195" s="43"/>
      <c r="K195" s="43"/>
      <c r="L195" s="43"/>
      <c r="M195" s="43"/>
      <c r="N195" s="43">
        <f t="shared" si="24"/>
        <v>521.36</v>
      </c>
      <c r="O195" s="43">
        <f t="shared" si="25"/>
        <v>521.36</v>
      </c>
      <c r="P195" s="11" t="s">
        <v>6934</v>
      </c>
      <c r="Q195" s="11" t="s">
        <v>6935</v>
      </c>
      <c r="R195" s="11" t="s">
        <v>2773</v>
      </c>
      <c r="S195" s="11" t="s">
        <v>1980</v>
      </c>
      <c r="T195" s="11" t="s">
        <v>7155</v>
      </c>
      <c r="U195" s="88" t="s">
        <v>7164</v>
      </c>
      <c r="V195" s="67">
        <v>0.22</v>
      </c>
    </row>
    <row r="196" spans="1:22" x14ac:dyDescent="0.25">
      <c r="A196" s="45" t="s">
        <v>6936</v>
      </c>
      <c r="B196" s="11" t="s">
        <v>2770</v>
      </c>
      <c r="C196" s="12" t="s">
        <v>2768</v>
      </c>
      <c r="D196" s="116">
        <v>74.48</v>
      </c>
      <c r="E196" s="12"/>
      <c r="F196" s="12"/>
      <c r="G196" s="12"/>
      <c r="H196" s="12"/>
      <c r="I196" s="12">
        <v>6</v>
      </c>
      <c r="J196" s="43"/>
      <c r="K196" s="43"/>
      <c r="L196" s="43"/>
      <c r="M196" s="43"/>
      <c r="N196" s="43">
        <f t="shared" si="24"/>
        <v>446.88</v>
      </c>
      <c r="O196" s="43">
        <f t="shared" si="25"/>
        <v>446.88</v>
      </c>
      <c r="P196" s="11" t="s">
        <v>6936</v>
      </c>
      <c r="Q196" s="11" t="s">
        <v>6937</v>
      </c>
      <c r="R196" s="11" t="s">
        <v>2773</v>
      </c>
      <c r="S196" s="11" t="s">
        <v>1980</v>
      </c>
      <c r="T196" s="11" t="s">
        <v>7156</v>
      </c>
      <c r="U196" s="88" t="s">
        <v>7165</v>
      </c>
      <c r="V196" s="67">
        <v>0.22</v>
      </c>
    </row>
    <row r="197" spans="1:22" x14ac:dyDescent="0.25">
      <c r="A197" s="45" t="s">
        <v>6938</v>
      </c>
      <c r="B197" s="11" t="s">
        <v>2770</v>
      </c>
      <c r="C197" s="12" t="s">
        <v>2768</v>
      </c>
      <c r="D197" s="116">
        <v>74.48</v>
      </c>
      <c r="E197" s="12"/>
      <c r="F197" s="12"/>
      <c r="G197" s="12"/>
      <c r="H197" s="12"/>
      <c r="I197" s="12">
        <v>10</v>
      </c>
      <c r="J197" s="43"/>
      <c r="K197" s="43"/>
      <c r="L197" s="43"/>
      <c r="M197" s="43"/>
      <c r="N197" s="43">
        <f t="shared" si="24"/>
        <v>744.80000000000007</v>
      </c>
      <c r="O197" s="43">
        <f t="shared" si="25"/>
        <v>744.80000000000007</v>
      </c>
      <c r="P197" s="11" t="s">
        <v>6938</v>
      </c>
      <c r="Q197" s="11" t="s">
        <v>6939</v>
      </c>
      <c r="R197" s="11" t="s">
        <v>2773</v>
      </c>
      <c r="S197" s="11" t="s">
        <v>1980</v>
      </c>
      <c r="T197" s="11" t="s">
        <v>7157</v>
      </c>
      <c r="U197" s="88" t="s">
        <v>7166</v>
      </c>
      <c r="V197" s="67">
        <v>0.22</v>
      </c>
    </row>
    <row r="198" spans="1:22" x14ac:dyDescent="0.25">
      <c r="A198" s="45" t="s">
        <v>6940</v>
      </c>
      <c r="B198" s="11" t="s">
        <v>2770</v>
      </c>
      <c r="C198" s="12" t="s">
        <v>2768</v>
      </c>
      <c r="D198" s="116">
        <v>74.48</v>
      </c>
      <c r="E198" s="12"/>
      <c r="F198" s="12"/>
      <c r="G198" s="12"/>
      <c r="H198" s="12"/>
      <c r="I198" s="12">
        <v>20</v>
      </c>
      <c r="J198" s="43"/>
      <c r="K198" s="43"/>
      <c r="L198" s="43"/>
      <c r="M198" s="43"/>
      <c r="N198" s="43">
        <f t="shared" si="24"/>
        <v>1489.6000000000001</v>
      </c>
      <c r="O198" s="43">
        <f t="shared" si="25"/>
        <v>1489.6000000000001</v>
      </c>
      <c r="P198" s="11" t="s">
        <v>6940</v>
      </c>
      <c r="Q198" s="11" t="s">
        <v>6941</v>
      </c>
      <c r="R198" s="11" t="s">
        <v>2773</v>
      </c>
      <c r="S198" s="11" t="s">
        <v>1980</v>
      </c>
      <c r="T198" s="11" t="s">
        <v>7158</v>
      </c>
      <c r="U198" s="88" t="s">
        <v>7167</v>
      </c>
      <c r="V198" s="67">
        <v>0.22</v>
      </c>
    </row>
    <row r="199" spans="1:22" x14ac:dyDescent="0.25">
      <c r="A199" s="45" t="s">
        <v>6942</v>
      </c>
      <c r="B199" s="11" t="s">
        <v>2770</v>
      </c>
      <c r="C199" s="12" t="s">
        <v>2768</v>
      </c>
      <c r="D199" s="116">
        <v>74.48</v>
      </c>
      <c r="E199" s="12"/>
      <c r="F199" s="12"/>
      <c r="G199" s="12"/>
      <c r="H199" s="12"/>
      <c r="I199" s="12">
        <v>1</v>
      </c>
      <c r="J199" s="43"/>
      <c r="K199" s="43"/>
      <c r="L199" s="43"/>
      <c r="M199" s="43"/>
      <c r="N199" s="43">
        <f t="shared" si="24"/>
        <v>74.48</v>
      </c>
      <c r="O199" s="43">
        <f t="shared" si="25"/>
        <v>74.48</v>
      </c>
      <c r="P199" s="11" t="s">
        <v>6942</v>
      </c>
      <c r="Q199" s="11" t="s">
        <v>6943</v>
      </c>
      <c r="R199" s="11" t="s">
        <v>2773</v>
      </c>
      <c r="S199" s="11" t="s">
        <v>1980</v>
      </c>
      <c r="T199" s="11" t="s">
        <v>7159</v>
      </c>
      <c r="U199" s="88" t="s">
        <v>7168</v>
      </c>
      <c r="V199" s="67">
        <v>0.22</v>
      </c>
    </row>
    <row r="200" spans="1:22" x14ac:dyDescent="0.25">
      <c r="A200" s="45" t="s">
        <v>6944</v>
      </c>
      <c r="B200" s="11" t="s">
        <v>2770</v>
      </c>
      <c r="C200" s="12" t="s">
        <v>2768</v>
      </c>
      <c r="D200" s="116">
        <v>74.48</v>
      </c>
      <c r="E200" s="12"/>
      <c r="F200" s="12"/>
      <c r="G200" s="12"/>
      <c r="H200" s="12"/>
      <c r="I200" s="12">
        <v>2</v>
      </c>
      <c r="J200" s="43"/>
      <c r="K200" s="43"/>
      <c r="L200" s="43"/>
      <c r="M200" s="43"/>
      <c r="N200" s="43">
        <f t="shared" si="24"/>
        <v>148.96</v>
      </c>
      <c r="O200" s="43">
        <f t="shared" si="25"/>
        <v>148.96</v>
      </c>
      <c r="P200" s="11" t="s">
        <v>6944</v>
      </c>
      <c r="Q200" s="11" t="s">
        <v>6945</v>
      </c>
      <c r="R200" s="11" t="s">
        <v>2773</v>
      </c>
      <c r="S200" s="11" t="s">
        <v>1980</v>
      </c>
      <c r="T200" s="11" t="s">
        <v>7160</v>
      </c>
      <c r="U200" s="88" t="s">
        <v>7169</v>
      </c>
      <c r="V200" s="67">
        <v>0.22</v>
      </c>
    </row>
    <row r="201" spans="1:22" x14ac:dyDescent="0.25">
      <c r="A201" s="45" t="s">
        <v>6946</v>
      </c>
      <c r="B201" s="11" t="s">
        <v>2770</v>
      </c>
      <c r="C201" s="12" t="s">
        <v>2768</v>
      </c>
      <c r="D201" s="116">
        <v>74.48</v>
      </c>
      <c r="E201" s="12"/>
      <c r="F201" s="12"/>
      <c r="G201" s="12"/>
      <c r="H201" s="12"/>
      <c r="I201" s="12">
        <v>1</v>
      </c>
      <c r="J201" s="43"/>
      <c r="K201" s="43"/>
      <c r="L201" s="43"/>
      <c r="M201" s="43"/>
      <c r="N201" s="43">
        <f t="shared" si="24"/>
        <v>74.48</v>
      </c>
      <c r="O201" s="43">
        <f t="shared" si="25"/>
        <v>74.48</v>
      </c>
      <c r="P201" s="11" t="s">
        <v>6946</v>
      </c>
      <c r="Q201" s="11" t="s">
        <v>6947</v>
      </c>
      <c r="R201" s="11" t="s">
        <v>2773</v>
      </c>
      <c r="S201" s="11" t="s">
        <v>1980</v>
      </c>
      <c r="T201" s="11" t="s">
        <v>7161</v>
      </c>
      <c r="U201" s="88" t="s">
        <v>7170</v>
      </c>
      <c r="V201" s="67">
        <v>0.22</v>
      </c>
    </row>
    <row r="202" spans="1:22" x14ac:dyDescent="0.25">
      <c r="A202" s="45" t="s">
        <v>6948</v>
      </c>
      <c r="B202" s="11" t="s">
        <v>2770</v>
      </c>
      <c r="C202" s="12" t="s">
        <v>2768</v>
      </c>
      <c r="D202" s="116">
        <v>74.48</v>
      </c>
      <c r="E202" s="12"/>
      <c r="F202" s="12"/>
      <c r="G202" s="12"/>
      <c r="H202" s="12"/>
      <c r="I202" s="12">
        <v>4</v>
      </c>
      <c r="J202" s="43"/>
      <c r="K202" s="43"/>
      <c r="L202" s="43"/>
      <c r="M202" s="43"/>
      <c r="N202" s="43">
        <f t="shared" si="24"/>
        <v>297.92</v>
      </c>
      <c r="O202" s="43">
        <f t="shared" si="25"/>
        <v>297.92</v>
      </c>
      <c r="P202" s="11" t="s">
        <v>6948</v>
      </c>
      <c r="Q202" s="11" t="s">
        <v>6949</v>
      </c>
      <c r="R202" s="11" t="s">
        <v>2773</v>
      </c>
      <c r="S202" s="11" t="s">
        <v>1980</v>
      </c>
      <c r="T202" s="11" t="s">
        <v>7162</v>
      </c>
      <c r="U202" s="88" t="s">
        <v>7171</v>
      </c>
      <c r="V202" s="67">
        <v>0.22</v>
      </c>
    </row>
    <row r="203" spans="1:22" x14ac:dyDescent="0.25">
      <c r="A203" s="45" t="s">
        <v>6950</v>
      </c>
      <c r="B203" s="11" t="s">
        <v>2770</v>
      </c>
      <c r="C203" s="12" t="s">
        <v>2768</v>
      </c>
      <c r="D203" s="116">
        <v>74.48</v>
      </c>
      <c r="E203" s="12"/>
      <c r="F203" s="12"/>
      <c r="G203" s="12"/>
      <c r="H203" s="12"/>
      <c r="I203" s="12">
        <v>3</v>
      </c>
      <c r="J203" s="43"/>
      <c r="K203" s="43"/>
      <c r="L203" s="43"/>
      <c r="M203" s="43"/>
      <c r="N203" s="43">
        <f t="shared" si="24"/>
        <v>223.44</v>
      </c>
      <c r="O203" s="43">
        <f t="shared" si="25"/>
        <v>223.44</v>
      </c>
      <c r="P203" s="11" t="s">
        <v>6950</v>
      </c>
      <c r="Q203" s="11" t="s">
        <v>6951</v>
      </c>
      <c r="R203" s="11" t="s">
        <v>2773</v>
      </c>
      <c r="S203" s="11" t="s">
        <v>1980</v>
      </c>
      <c r="T203" s="11" t="s">
        <v>7163</v>
      </c>
      <c r="U203" s="88" t="s">
        <v>7172</v>
      </c>
      <c r="V203" s="67">
        <v>0.22</v>
      </c>
    </row>
    <row r="204" spans="1:22" x14ac:dyDescent="0.25">
      <c r="A204" s="45" t="s">
        <v>6952</v>
      </c>
      <c r="B204" s="11" t="s">
        <v>2770</v>
      </c>
      <c r="C204" s="12" t="s">
        <v>2768</v>
      </c>
      <c r="D204" s="116">
        <v>62.64</v>
      </c>
      <c r="E204" s="12"/>
      <c r="F204" s="12"/>
      <c r="G204" s="12"/>
      <c r="H204" s="12"/>
      <c r="I204" s="12">
        <v>1</v>
      </c>
      <c r="J204" s="43"/>
      <c r="K204" s="43"/>
      <c r="L204" s="43"/>
      <c r="M204" s="43"/>
      <c r="N204" s="43">
        <f t="shared" si="24"/>
        <v>62.64</v>
      </c>
      <c r="O204" s="43">
        <f t="shared" si="25"/>
        <v>62.64</v>
      </c>
      <c r="P204" s="11" t="s">
        <v>6952</v>
      </c>
      <c r="Q204" s="11" t="s">
        <v>6953</v>
      </c>
      <c r="R204" s="11" t="s">
        <v>2773</v>
      </c>
      <c r="S204" s="11" t="s">
        <v>2038</v>
      </c>
      <c r="T204" s="11" t="s">
        <v>7173</v>
      </c>
      <c r="U204" s="88" t="s">
        <v>7175</v>
      </c>
      <c r="V204" s="67">
        <v>0.22</v>
      </c>
    </row>
    <row r="205" spans="1:22" x14ac:dyDescent="0.25">
      <c r="A205" s="45" t="s">
        <v>4857</v>
      </c>
      <c r="B205" s="11" t="s">
        <v>2770</v>
      </c>
      <c r="C205" s="12" t="s">
        <v>2768</v>
      </c>
      <c r="D205" s="116">
        <v>217.86</v>
      </c>
      <c r="E205" s="12"/>
      <c r="F205" s="12"/>
      <c r="G205" s="12"/>
      <c r="H205" s="12"/>
      <c r="I205" s="12">
        <v>1</v>
      </c>
      <c r="J205" s="43"/>
      <c r="K205" s="43"/>
      <c r="L205" s="43"/>
      <c r="M205" s="43"/>
      <c r="N205" s="43">
        <f t="shared" si="24"/>
        <v>217.86</v>
      </c>
      <c r="O205" s="43">
        <f t="shared" si="25"/>
        <v>217.86</v>
      </c>
      <c r="P205" s="11" t="s">
        <v>4857</v>
      </c>
      <c r="Q205" s="11" t="s">
        <v>4858</v>
      </c>
      <c r="R205" s="11" t="s">
        <v>2773</v>
      </c>
      <c r="S205" s="11" t="s">
        <v>2120</v>
      </c>
      <c r="T205" s="11" t="s">
        <v>4859</v>
      </c>
      <c r="U205" s="88" t="s">
        <v>7174</v>
      </c>
      <c r="V205" s="67">
        <v>0.22</v>
      </c>
    </row>
    <row r="206" spans="1:22" ht="30" x14ac:dyDescent="0.25">
      <c r="A206" s="45" t="s">
        <v>3758</v>
      </c>
      <c r="B206" s="11" t="s">
        <v>2770</v>
      </c>
      <c r="C206" s="12" t="s">
        <v>2768</v>
      </c>
      <c r="D206" s="116">
        <v>30.9</v>
      </c>
      <c r="E206" s="12"/>
      <c r="F206" s="12"/>
      <c r="G206" s="12"/>
      <c r="H206" s="12"/>
      <c r="I206" s="12">
        <v>4</v>
      </c>
      <c r="J206" s="43"/>
      <c r="K206" s="43"/>
      <c r="L206" s="43"/>
      <c r="M206" s="43"/>
      <c r="N206" s="43">
        <f t="shared" si="24"/>
        <v>123.6</v>
      </c>
      <c r="O206" s="43">
        <f t="shared" si="25"/>
        <v>123.6</v>
      </c>
      <c r="P206" s="11" t="s">
        <v>3758</v>
      </c>
      <c r="Q206" s="11" t="s">
        <v>3759</v>
      </c>
      <c r="R206" s="11" t="s">
        <v>2773</v>
      </c>
      <c r="S206" s="11" t="s">
        <v>3106</v>
      </c>
      <c r="T206" s="11" t="s">
        <v>3760</v>
      </c>
      <c r="U206" s="88" t="s">
        <v>7177</v>
      </c>
      <c r="V206" s="67">
        <v>0.22</v>
      </c>
    </row>
    <row r="207" spans="1:22" ht="30" x14ac:dyDescent="0.25">
      <c r="A207" s="45" t="s">
        <v>3766</v>
      </c>
      <c r="B207" s="11" t="s">
        <v>2770</v>
      </c>
      <c r="C207" s="12" t="s">
        <v>2768</v>
      </c>
      <c r="D207" s="116">
        <v>27.74</v>
      </c>
      <c r="E207" s="12"/>
      <c r="F207" s="12"/>
      <c r="G207" s="12"/>
      <c r="H207" s="12"/>
      <c r="I207" s="12">
        <v>15</v>
      </c>
      <c r="J207" s="43"/>
      <c r="K207" s="43"/>
      <c r="L207" s="43"/>
      <c r="M207" s="43"/>
      <c r="N207" s="43">
        <f t="shared" si="24"/>
        <v>416.09999999999997</v>
      </c>
      <c r="O207" s="43">
        <f t="shared" si="25"/>
        <v>416.09999999999997</v>
      </c>
      <c r="P207" s="11" t="s">
        <v>3766</v>
      </c>
      <c r="Q207" s="11" t="s">
        <v>3767</v>
      </c>
      <c r="R207" s="11" t="s">
        <v>2773</v>
      </c>
      <c r="S207" s="11" t="s">
        <v>3106</v>
      </c>
      <c r="T207" s="11" t="s">
        <v>3768</v>
      </c>
      <c r="U207" s="88" t="s">
        <v>7178</v>
      </c>
      <c r="V207" s="67">
        <v>0.22</v>
      </c>
    </row>
    <row r="208" spans="1:22" ht="30" x14ac:dyDescent="0.25">
      <c r="A208" s="45" t="s">
        <v>4877</v>
      </c>
      <c r="B208" s="11" t="s">
        <v>2770</v>
      </c>
      <c r="C208" s="12" t="s">
        <v>2768</v>
      </c>
      <c r="D208" s="116">
        <v>30.9</v>
      </c>
      <c r="E208" s="12"/>
      <c r="F208" s="12"/>
      <c r="G208" s="12"/>
      <c r="H208" s="12"/>
      <c r="I208" s="12">
        <v>5</v>
      </c>
      <c r="J208" s="43"/>
      <c r="K208" s="43"/>
      <c r="L208" s="43"/>
      <c r="M208" s="43"/>
      <c r="N208" s="43">
        <f t="shared" si="24"/>
        <v>154.5</v>
      </c>
      <c r="O208" s="43">
        <f t="shared" si="25"/>
        <v>154.5</v>
      </c>
      <c r="P208" s="11" t="s">
        <v>4877</v>
      </c>
      <c r="Q208" s="11" t="s">
        <v>4878</v>
      </c>
      <c r="R208" s="11" t="s">
        <v>2773</v>
      </c>
      <c r="S208" s="11" t="s">
        <v>3106</v>
      </c>
      <c r="T208" s="11" t="s">
        <v>4879</v>
      </c>
      <c r="U208" s="88" t="s">
        <v>7179</v>
      </c>
      <c r="V208" s="67">
        <v>0.22</v>
      </c>
    </row>
    <row r="209" spans="1:22" ht="30" x14ac:dyDescent="0.25">
      <c r="A209" s="45" t="s">
        <v>6954</v>
      </c>
      <c r="B209" s="11" t="s">
        <v>2770</v>
      </c>
      <c r="C209" s="12" t="s">
        <v>2768</v>
      </c>
      <c r="D209" s="116">
        <v>35.630000000000003</v>
      </c>
      <c r="E209" s="12"/>
      <c r="F209" s="12"/>
      <c r="G209" s="12"/>
      <c r="H209" s="12"/>
      <c r="I209" s="12">
        <v>2</v>
      </c>
      <c r="J209" s="43"/>
      <c r="K209" s="43"/>
      <c r="L209" s="43"/>
      <c r="M209" s="43"/>
      <c r="N209" s="43">
        <f t="shared" si="24"/>
        <v>71.260000000000005</v>
      </c>
      <c r="O209" s="43">
        <f t="shared" si="25"/>
        <v>71.260000000000005</v>
      </c>
      <c r="P209" s="11" t="s">
        <v>6954</v>
      </c>
      <c r="Q209" s="11" t="s">
        <v>6955</v>
      </c>
      <c r="R209" s="11" t="s">
        <v>2773</v>
      </c>
      <c r="S209" s="11" t="s">
        <v>3106</v>
      </c>
      <c r="T209" s="11" t="s">
        <v>7176</v>
      </c>
      <c r="U209" s="88" t="s">
        <v>7180</v>
      </c>
      <c r="V209" s="67">
        <v>0.22</v>
      </c>
    </row>
    <row r="210" spans="1:22" x14ac:dyDescent="0.25">
      <c r="A210" s="45" t="s">
        <v>2716</v>
      </c>
      <c r="B210" s="11" t="s">
        <v>2770</v>
      </c>
      <c r="C210" s="12" t="s">
        <v>2768</v>
      </c>
      <c r="D210" s="116">
        <v>49.24</v>
      </c>
      <c r="E210" s="12"/>
      <c r="F210" s="12"/>
      <c r="G210" s="12"/>
      <c r="H210" s="12"/>
      <c r="I210" s="12">
        <v>2</v>
      </c>
      <c r="J210" s="43"/>
      <c r="K210" s="43"/>
      <c r="L210" s="43"/>
      <c r="M210" s="43"/>
      <c r="N210" s="43">
        <f t="shared" si="24"/>
        <v>98.48</v>
      </c>
      <c r="O210" s="43">
        <f t="shared" si="25"/>
        <v>98.48</v>
      </c>
      <c r="P210" s="11" t="s">
        <v>7181</v>
      </c>
      <c r="Q210" s="11" t="s">
        <v>6956</v>
      </c>
      <c r="R210" s="11" t="s">
        <v>2773</v>
      </c>
      <c r="S210" s="11" t="s">
        <v>3106</v>
      </c>
      <c r="T210" s="11" t="s">
        <v>7182</v>
      </c>
      <c r="U210" s="88" t="s">
        <v>7186</v>
      </c>
      <c r="V210" s="67">
        <v>0.22</v>
      </c>
    </row>
    <row r="211" spans="1:22" x14ac:dyDescent="0.25">
      <c r="A211" s="45" t="s">
        <v>2146</v>
      </c>
      <c r="B211" s="11" t="s">
        <v>2770</v>
      </c>
      <c r="C211" s="12" t="s">
        <v>2768</v>
      </c>
      <c r="D211" s="116">
        <v>54</v>
      </c>
      <c r="E211" s="12"/>
      <c r="F211" s="12"/>
      <c r="G211" s="12"/>
      <c r="H211" s="12"/>
      <c r="I211" s="12">
        <v>1</v>
      </c>
      <c r="J211" s="43"/>
      <c r="K211" s="43"/>
      <c r="L211" s="43"/>
      <c r="M211" s="43"/>
      <c r="N211" s="43">
        <f t="shared" si="24"/>
        <v>54</v>
      </c>
      <c r="O211" s="43">
        <f t="shared" si="25"/>
        <v>54</v>
      </c>
      <c r="P211" s="11" t="s">
        <v>2146</v>
      </c>
      <c r="Q211" s="11" t="s">
        <v>6957</v>
      </c>
      <c r="R211" s="11" t="s">
        <v>2773</v>
      </c>
      <c r="S211" s="11" t="s">
        <v>3106</v>
      </c>
      <c r="T211" s="11" t="s">
        <v>7183</v>
      </c>
      <c r="U211" s="88" t="s">
        <v>7187</v>
      </c>
      <c r="V211" s="67">
        <v>0.22</v>
      </c>
    </row>
    <row r="212" spans="1:22" x14ac:dyDescent="0.25">
      <c r="A212" s="45" t="s">
        <v>2149</v>
      </c>
      <c r="B212" s="11" t="s">
        <v>2770</v>
      </c>
      <c r="C212" s="12" t="s">
        <v>2768</v>
      </c>
      <c r="D212" s="116">
        <v>64.760000000000005</v>
      </c>
      <c r="E212" s="12"/>
      <c r="F212" s="12"/>
      <c r="G212" s="12"/>
      <c r="H212" s="12"/>
      <c r="I212" s="12">
        <v>1</v>
      </c>
      <c r="J212" s="43"/>
      <c r="K212" s="43"/>
      <c r="L212" s="43"/>
      <c r="M212" s="43"/>
      <c r="N212" s="43">
        <f t="shared" si="24"/>
        <v>64.760000000000005</v>
      </c>
      <c r="O212" s="43">
        <f t="shared" si="25"/>
        <v>64.760000000000005</v>
      </c>
      <c r="P212" s="11" t="s">
        <v>2149</v>
      </c>
      <c r="Q212" s="11" t="s">
        <v>6958</v>
      </c>
      <c r="R212" s="11" t="s">
        <v>2773</v>
      </c>
      <c r="S212" s="11" t="s">
        <v>3106</v>
      </c>
      <c r="T212" s="11" t="s">
        <v>7184</v>
      </c>
      <c r="U212" s="88" t="s">
        <v>7188</v>
      </c>
      <c r="V212" s="67">
        <v>0.22</v>
      </c>
    </row>
    <row r="213" spans="1:22" x14ac:dyDescent="0.25">
      <c r="A213" s="45" t="s">
        <v>2152</v>
      </c>
      <c r="B213" s="11" t="s">
        <v>2770</v>
      </c>
      <c r="C213" s="12" t="s">
        <v>2768</v>
      </c>
      <c r="D213" s="116">
        <v>56.3</v>
      </c>
      <c r="E213" s="12"/>
      <c r="F213" s="12"/>
      <c r="G213" s="12"/>
      <c r="H213" s="12"/>
      <c r="I213" s="12">
        <v>2</v>
      </c>
      <c r="J213" s="43"/>
      <c r="K213" s="43"/>
      <c r="L213" s="43"/>
      <c r="M213" s="43"/>
      <c r="N213" s="43">
        <f t="shared" si="24"/>
        <v>112.6</v>
      </c>
      <c r="O213" s="43">
        <f t="shared" si="25"/>
        <v>112.6</v>
      </c>
      <c r="P213" s="11" t="s">
        <v>2152</v>
      </c>
      <c r="Q213" s="11" t="s">
        <v>3541</v>
      </c>
      <c r="R213" s="11" t="s">
        <v>2773</v>
      </c>
      <c r="S213" s="11" t="s">
        <v>3106</v>
      </c>
      <c r="T213" s="11" t="s">
        <v>3542</v>
      </c>
      <c r="U213" s="88" t="s">
        <v>7189</v>
      </c>
      <c r="V213" s="67">
        <v>0.22</v>
      </c>
    </row>
    <row r="214" spans="1:22" x14ac:dyDescent="0.25">
      <c r="A214" s="45" t="s">
        <v>2155</v>
      </c>
      <c r="B214" s="11" t="s">
        <v>2770</v>
      </c>
      <c r="C214" s="12" t="s">
        <v>2768</v>
      </c>
      <c r="D214" s="116">
        <v>38.770000000000003</v>
      </c>
      <c r="E214" s="12"/>
      <c r="F214" s="12"/>
      <c r="G214" s="12"/>
      <c r="H214" s="12"/>
      <c r="I214" s="12">
        <v>1</v>
      </c>
      <c r="J214" s="43"/>
      <c r="K214" s="43"/>
      <c r="L214" s="43"/>
      <c r="M214" s="43"/>
      <c r="N214" s="43">
        <f t="shared" si="24"/>
        <v>38.770000000000003</v>
      </c>
      <c r="O214" s="43">
        <f t="shared" si="25"/>
        <v>38.770000000000003</v>
      </c>
      <c r="P214" s="11" t="s">
        <v>2155</v>
      </c>
      <c r="Q214" s="11" t="s">
        <v>6959</v>
      </c>
      <c r="R214" s="11" t="s">
        <v>2773</v>
      </c>
      <c r="S214" s="11" t="s">
        <v>3106</v>
      </c>
      <c r="T214" s="11" t="s">
        <v>7185</v>
      </c>
      <c r="U214" s="88" t="s">
        <v>7190</v>
      </c>
      <c r="V214" s="67">
        <v>0.22</v>
      </c>
    </row>
    <row r="215" spans="1:22" ht="30" x14ac:dyDescent="0.25">
      <c r="A215" s="45" t="s">
        <v>4888</v>
      </c>
      <c r="B215" s="11" t="s">
        <v>2770</v>
      </c>
      <c r="C215" s="12" t="s">
        <v>2768</v>
      </c>
      <c r="D215" s="116">
        <v>22.23</v>
      </c>
      <c r="E215" s="12"/>
      <c r="F215" s="12"/>
      <c r="G215" s="12"/>
      <c r="H215" s="12"/>
      <c r="I215" s="12">
        <v>10</v>
      </c>
      <c r="J215" s="43"/>
      <c r="K215" s="43"/>
      <c r="L215" s="43"/>
      <c r="M215" s="43"/>
      <c r="N215" s="43">
        <f t="shared" si="24"/>
        <v>222.3</v>
      </c>
      <c r="O215" s="43">
        <f t="shared" si="25"/>
        <v>222.3</v>
      </c>
      <c r="P215" s="11" t="s">
        <v>4888</v>
      </c>
      <c r="Q215" s="11" t="s">
        <v>4889</v>
      </c>
      <c r="R215" s="11" t="s">
        <v>2773</v>
      </c>
      <c r="S215" s="11" t="s">
        <v>4890</v>
      </c>
      <c r="T215" s="11" t="s">
        <v>4891</v>
      </c>
      <c r="U215" s="88" t="s">
        <v>7191</v>
      </c>
      <c r="V215" s="67">
        <v>0.22</v>
      </c>
    </row>
    <row r="216" spans="1:22" x14ac:dyDescent="0.25">
      <c r="A216" s="45" t="s">
        <v>4965</v>
      </c>
      <c r="B216" s="11" t="s">
        <v>2770</v>
      </c>
      <c r="C216" s="12" t="s">
        <v>2768</v>
      </c>
      <c r="D216" s="116">
        <v>47.94</v>
      </c>
      <c r="E216" s="12"/>
      <c r="F216" s="12"/>
      <c r="G216" s="12"/>
      <c r="H216" s="12"/>
      <c r="I216" s="12">
        <v>10</v>
      </c>
      <c r="J216" s="43"/>
      <c r="K216" s="43"/>
      <c r="L216" s="43"/>
      <c r="M216" s="43"/>
      <c r="N216" s="43">
        <f t="shared" si="24"/>
        <v>479.4</v>
      </c>
      <c r="O216" s="43">
        <f t="shared" si="25"/>
        <v>479.4</v>
      </c>
      <c r="P216" s="11" t="s">
        <v>3456</v>
      </c>
      <c r="Q216" s="11" t="s">
        <v>3455</v>
      </c>
      <c r="R216" s="11" t="s">
        <v>2773</v>
      </c>
      <c r="S216" s="11" t="s">
        <v>1487</v>
      </c>
      <c r="T216" s="11" t="s">
        <v>3457</v>
      </c>
      <c r="U216" s="88" t="s">
        <v>7192</v>
      </c>
      <c r="V216" s="67">
        <v>0.22</v>
      </c>
    </row>
    <row r="217" spans="1:22" x14ac:dyDescent="0.25">
      <c r="A217" s="45" t="s">
        <v>6960</v>
      </c>
      <c r="B217" s="11" t="s">
        <v>2770</v>
      </c>
      <c r="C217" s="12" t="s">
        <v>2768</v>
      </c>
      <c r="D217" s="116">
        <v>192.54</v>
      </c>
      <c r="E217" s="12"/>
      <c r="F217" s="12"/>
      <c r="G217" s="12"/>
      <c r="H217" s="12"/>
      <c r="I217" s="12">
        <v>1</v>
      </c>
      <c r="J217" s="43"/>
      <c r="K217" s="43"/>
      <c r="L217" s="43"/>
      <c r="M217" s="43"/>
      <c r="N217" s="43">
        <f t="shared" si="24"/>
        <v>192.54</v>
      </c>
      <c r="O217" s="43">
        <f t="shared" si="25"/>
        <v>192.54</v>
      </c>
      <c r="P217" s="11" t="s">
        <v>4945</v>
      </c>
      <c r="Q217" s="11" t="s">
        <v>4946</v>
      </c>
      <c r="R217" s="11" t="s">
        <v>2773</v>
      </c>
      <c r="S217" s="11" t="s">
        <v>3674</v>
      </c>
      <c r="T217" s="11" t="s">
        <v>4947</v>
      </c>
      <c r="U217" s="88" t="s">
        <v>7193</v>
      </c>
      <c r="V217" s="67">
        <v>0.22</v>
      </c>
    </row>
    <row r="218" spans="1:22" x14ac:dyDescent="0.25">
      <c r="A218" s="45" t="s">
        <v>4971</v>
      </c>
      <c r="B218" s="11" t="s">
        <v>2770</v>
      </c>
      <c r="C218" s="12" t="s">
        <v>2768</v>
      </c>
      <c r="D218" s="116">
        <v>58.81</v>
      </c>
      <c r="E218" s="12"/>
      <c r="F218" s="12"/>
      <c r="G218" s="12"/>
      <c r="H218" s="12"/>
      <c r="I218" s="12">
        <v>2</v>
      </c>
      <c r="J218" s="43"/>
      <c r="K218" s="43"/>
      <c r="L218" s="43"/>
      <c r="M218" s="43"/>
      <c r="N218" s="43">
        <f t="shared" si="24"/>
        <v>117.62</v>
      </c>
      <c r="O218" s="43">
        <f t="shared" si="25"/>
        <v>117.62</v>
      </c>
      <c r="P218" s="11" t="s">
        <v>4971</v>
      </c>
      <c r="Q218" s="11" t="s">
        <v>4972</v>
      </c>
      <c r="R218" s="11" t="s">
        <v>2773</v>
      </c>
      <c r="S218" s="11" t="s">
        <v>3436</v>
      </c>
      <c r="T218" s="11" t="s">
        <v>4973</v>
      </c>
      <c r="U218" s="88" t="s">
        <v>7194</v>
      </c>
      <c r="V218" s="67">
        <v>0.22</v>
      </c>
    </row>
    <row r="219" spans="1:22" x14ac:dyDescent="0.25">
      <c r="A219" s="48"/>
      <c r="B219" s="49"/>
      <c r="C219" s="49"/>
      <c r="D219" s="89"/>
      <c r="E219" s="51"/>
      <c r="F219" s="51"/>
      <c r="G219" s="51"/>
      <c r="H219" s="51"/>
      <c r="I219" s="51"/>
      <c r="J219" s="54">
        <f>SUM(J129:J218)</f>
        <v>879750.79999999981</v>
      </c>
      <c r="K219" s="54">
        <f>SUM(K129:K218)</f>
        <v>22868.930000000004</v>
      </c>
      <c r="L219" s="54">
        <f>SUM(J219:K219)</f>
        <v>902619.72999999986</v>
      </c>
      <c r="M219" s="54">
        <f>SUM(M129:M218)</f>
        <v>22868.930000000004</v>
      </c>
      <c r="N219" s="54">
        <f>SUM(N2:N218)</f>
        <v>24166.466565778297</v>
      </c>
      <c r="O219" s="54">
        <f>SUM(O2:O218)</f>
        <v>1971857.1290907809</v>
      </c>
      <c r="P219" s="81" t="s">
        <v>5756</v>
      </c>
      <c r="R219" s="50"/>
      <c r="S219" s="50"/>
      <c r="T219" s="50"/>
      <c r="U219" s="90"/>
    </row>
    <row r="220" spans="1:22" ht="30" x14ac:dyDescent="0.25">
      <c r="O220" s="84">
        <v>1013578</v>
      </c>
      <c r="P220" s="91" t="s">
        <v>5758</v>
      </c>
      <c r="Q220" s="8" t="s">
        <v>3214</v>
      </c>
      <c r="R220" s="92">
        <v>0.35</v>
      </c>
    </row>
    <row r="221" spans="1:22" ht="30" x14ac:dyDescent="0.25">
      <c r="O221" s="115">
        <f>SUM(O129:O218)</f>
        <v>958279.13</v>
      </c>
      <c r="P221" s="91" t="s">
        <v>3212</v>
      </c>
      <c r="Q221" s="8" t="s">
        <v>3214</v>
      </c>
      <c r="R221" s="92">
        <v>0.4</v>
      </c>
    </row>
    <row r="222" spans="1:22" ht="30" x14ac:dyDescent="0.25">
      <c r="P222" s="91" t="s">
        <v>6961</v>
      </c>
      <c r="Q222" s="8" t="s">
        <v>3214</v>
      </c>
      <c r="R222" s="92">
        <v>0.35</v>
      </c>
    </row>
    <row r="223" spans="1:22" x14ac:dyDescent="0.25">
      <c r="R223" s="92"/>
    </row>
  </sheetData>
  <autoFilter ref="A1:V223" xr:uid="{14415297-EBEE-4519-85FB-286C07396B88}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56F5A-DA54-4D30-87EC-8F1A287C6FAE}">
  <dimension ref="A1:T45"/>
  <sheetViews>
    <sheetView topLeftCell="B1" workbookViewId="0">
      <selection activeCell="L29" sqref="L29"/>
    </sheetView>
  </sheetViews>
  <sheetFormatPr defaultColWidth="8.7109375" defaultRowHeight="15" x14ac:dyDescent="0.25"/>
  <cols>
    <col min="1" max="1" width="85.140625" customWidth="1"/>
    <col min="2" max="2" width="19.85546875" customWidth="1"/>
    <col min="3" max="3" width="16.28515625" style="100" customWidth="1"/>
    <col min="4" max="4" width="12.7109375" customWidth="1"/>
    <col min="5" max="6" width="13.42578125" customWidth="1"/>
    <col min="7" max="7" width="14.42578125" customWidth="1"/>
    <col min="8" max="8" width="18" style="100" customWidth="1"/>
    <col min="9" max="12" width="16.7109375" style="100" customWidth="1"/>
    <col min="13" max="13" width="13.7109375" customWidth="1"/>
    <col min="14" max="14" width="13.28515625" customWidth="1"/>
    <col min="15" max="15" width="14.42578125" customWidth="1"/>
    <col min="16" max="16" width="13.7109375" customWidth="1"/>
    <col min="17" max="17" width="13.28515625" customWidth="1"/>
    <col min="18" max="18" width="11.28515625" customWidth="1"/>
    <col min="19" max="19" width="17.140625" customWidth="1"/>
    <col min="20" max="20" width="15.140625" customWidth="1"/>
    <col min="21" max="1028" width="65.7109375" customWidth="1"/>
  </cols>
  <sheetData>
    <row r="1" spans="1:20" s="95" customFormat="1" ht="60" x14ac:dyDescent="0.25">
      <c r="A1" s="101" t="s">
        <v>0</v>
      </c>
      <c r="B1" s="101" t="s">
        <v>7467</v>
      </c>
      <c r="C1" s="102" t="s">
        <v>7936</v>
      </c>
      <c r="D1" s="101" t="s">
        <v>7850</v>
      </c>
      <c r="E1" s="101" t="s">
        <v>7851</v>
      </c>
      <c r="F1" s="101" t="s">
        <v>5085</v>
      </c>
      <c r="G1" s="101" t="s">
        <v>7852</v>
      </c>
      <c r="H1" s="102" t="s">
        <v>7233</v>
      </c>
      <c r="I1" s="102" t="s">
        <v>7381</v>
      </c>
      <c r="J1" s="102" t="s">
        <v>7382</v>
      </c>
      <c r="K1" s="102" t="s">
        <v>7293</v>
      </c>
      <c r="L1" s="102" t="s">
        <v>3209</v>
      </c>
      <c r="M1" s="103" t="s">
        <v>7385</v>
      </c>
      <c r="N1" s="103" t="s">
        <v>7</v>
      </c>
      <c r="O1" s="103" t="s">
        <v>8</v>
      </c>
      <c r="P1" s="103" t="s">
        <v>9</v>
      </c>
      <c r="Q1" s="103" t="s">
        <v>10</v>
      </c>
      <c r="R1" s="103" t="s">
        <v>11</v>
      </c>
      <c r="S1" s="103" t="s">
        <v>12</v>
      </c>
      <c r="T1" s="104" t="s">
        <v>14</v>
      </c>
    </row>
    <row r="2" spans="1:20" x14ac:dyDescent="0.25">
      <c r="A2" s="1" t="s">
        <v>7853</v>
      </c>
      <c r="B2" s="1" t="s">
        <v>7393</v>
      </c>
      <c r="C2" s="106">
        <v>227.22199999999998</v>
      </c>
      <c r="D2" s="1">
        <v>40</v>
      </c>
      <c r="E2" s="1">
        <v>1</v>
      </c>
      <c r="F2" s="1">
        <v>1</v>
      </c>
      <c r="G2" s="1">
        <v>1</v>
      </c>
      <c r="H2" s="96">
        <f t="shared" ref="H2:H28" si="0">C2*D2</f>
        <v>9088.8799999999992</v>
      </c>
      <c r="I2" s="96">
        <f>C2*E2</f>
        <v>227.22199999999998</v>
      </c>
      <c r="J2" s="96">
        <f>C2*F2</f>
        <v>227.22199999999998</v>
      </c>
      <c r="K2" s="96">
        <f>C2*G2</f>
        <v>227.22199999999998</v>
      </c>
      <c r="L2" s="96">
        <f>SUM(H2:K2)</f>
        <v>9770.5459999999985</v>
      </c>
      <c r="M2" s="1">
        <v>1</v>
      </c>
      <c r="N2" s="1" t="s">
        <v>7853</v>
      </c>
      <c r="O2" s="1" t="s">
        <v>7854</v>
      </c>
      <c r="P2" s="1" t="s">
        <v>7855</v>
      </c>
      <c r="Q2" s="1" t="s">
        <v>5322</v>
      </c>
      <c r="R2" s="1">
        <v>1773480</v>
      </c>
      <c r="S2" s="1" t="s">
        <v>7856</v>
      </c>
      <c r="T2" s="1">
        <v>22</v>
      </c>
    </row>
    <row r="3" spans="1:20" x14ac:dyDescent="0.25">
      <c r="A3" s="1" t="s">
        <v>7857</v>
      </c>
      <c r="B3" s="1" t="s">
        <v>7393</v>
      </c>
      <c r="C3" s="106">
        <v>262.88799999999998</v>
      </c>
      <c r="D3" s="1">
        <v>40</v>
      </c>
      <c r="E3" s="1">
        <v>1</v>
      </c>
      <c r="F3" s="1">
        <v>1</v>
      </c>
      <c r="G3" s="1">
        <v>1</v>
      </c>
      <c r="H3" s="96">
        <f t="shared" si="0"/>
        <v>10515.519999999999</v>
      </c>
      <c r="I3" s="96">
        <f t="shared" ref="I3:I28" si="1">C3*E3</f>
        <v>262.88799999999998</v>
      </c>
      <c r="J3" s="96">
        <f t="shared" ref="J3:J28" si="2">C3*F3</f>
        <v>262.88799999999998</v>
      </c>
      <c r="K3" s="96">
        <f t="shared" ref="K3:K28" si="3">C3*G3</f>
        <v>262.88799999999998</v>
      </c>
      <c r="L3" s="96">
        <f t="shared" ref="L3:L28" si="4">SUM(H3:K3)</f>
        <v>11304.184000000001</v>
      </c>
      <c r="M3" s="1">
        <v>1</v>
      </c>
      <c r="N3" s="1" t="s">
        <v>7857</v>
      </c>
      <c r="O3" s="1" t="s">
        <v>7858</v>
      </c>
      <c r="P3" s="1" t="s">
        <v>7855</v>
      </c>
      <c r="Q3" s="1" t="s">
        <v>5322</v>
      </c>
      <c r="R3" s="1">
        <v>1773480</v>
      </c>
      <c r="S3" s="1" t="s">
        <v>7859</v>
      </c>
      <c r="T3" s="1">
        <v>22</v>
      </c>
    </row>
    <row r="4" spans="1:20" x14ac:dyDescent="0.25">
      <c r="A4" s="1" t="s">
        <v>7860</v>
      </c>
      <c r="B4" s="1" t="s">
        <v>7393</v>
      </c>
      <c r="C4" s="106">
        <v>390.16699999999997</v>
      </c>
      <c r="D4" s="1">
        <v>40</v>
      </c>
      <c r="E4" s="1">
        <v>1</v>
      </c>
      <c r="F4" s="1">
        <v>1</v>
      </c>
      <c r="G4" s="1">
        <v>1</v>
      </c>
      <c r="H4" s="96">
        <f t="shared" si="0"/>
        <v>15606.679999999998</v>
      </c>
      <c r="I4" s="96">
        <f t="shared" si="1"/>
        <v>390.16699999999997</v>
      </c>
      <c r="J4" s="96">
        <f t="shared" si="2"/>
        <v>390.16699999999997</v>
      </c>
      <c r="K4" s="96">
        <f t="shared" si="3"/>
        <v>390.16699999999997</v>
      </c>
      <c r="L4" s="96">
        <f t="shared" si="4"/>
        <v>16777.181</v>
      </c>
      <c r="M4" s="1">
        <v>1</v>
      </c>
      <c r="N4" s="1" t="s">
        <v>7860</v>
      </c>
      <c r="O4" s="1" t="s">
        <v>7861</v>
      </c>
      <c r="P4" s="1" t="s">
        <v>7855</v>
      </c>
      <c r="Q4" s="1" t="s">
        <v>5322</v>
      </c>
      <c r="R4" s="1">
        <v>1773480</v>
      </c>
      <c r="S4" s="1" t="s">
        <v>7862</v>
      </c>
      <c r="T4" s="1">
        <v>22</v>
      </c>
    </row>
    <row r="5" spans="1:20" x14ac:dyDescent="0.25">
      <c r="A5" s="1" t="s">
        <v>7863</v>
      </c>
      <c r="B5" s="1" t="s">
        <v>7393</v>
      </c>
      <c r="C5" s="106">
        <v>323.16999999999996</v>
      </c>
      <c r="D5" s="1">
        <v>40</v>
      </c>
      <c r="E5" s="1">
        <v>1</v>
      </c>
      <c r="F5" s="1">
        <v>1</v>
      </c>
      <c r="G5" s="1">
        <v>1</v>
      </c>
      <c r="H5" s="96">
        <f t="shared" si="0"/>
        <v>12926.8</v>
      </c>
      <c r="I5" s="96">
        <f t="shared" si="1"/>
        <v>323.16999999999996</v>
      </c>
      <c r="J5" s="96">
        <f t="shared" si="2"/>
        <v>323.16999999999996</v>
      </c>
      <c r="K5" s="96">
        <f t="shared" si="3"/>
        <v>323.16999999999996</v>
      </c>
      <c r="L5" s="96">
        <f t="shared" si="4"/>
        <v>13896.31</v>
      </c>
      <c r="M5" s="1">
        <v>1</v>
      </c>
      <c r="N5" s="1" t="s">
        <v>7863</v>
      </c>
      <c r="O5" s="1" t="s">
        <v>7864</v>
      </c>
      <c r="P5" s="1" t="s">
        <v>7855</v>
      </c>
      <c r="Q5" s="1" t="s">
        <v>5322</v>
      </c>
      <c r="R5" s="1">
        <v>1773480</v>
      </c>
      <c r="S5" s="1" t="s">
        <v>7865</v>
      </c>
      <c r="T5" s="1">
        <v>22</v>
      </c>
    </row>
    <row r="6" spans="1:20" x14ac:dyDescent="0.25">
      <c r="A6" s="1" t="s">
        <v>7866</v>
      </c>
      <c r="B6" s="1" t="s">
        <v>7393</v>
      </c>
      <c r="C6" s="106">
        <v>323.16999999999996</v>
      </c>
      <c r="D6" s="1">
        <v>40</v>
      </c>
      <c r="E6" s="1">
        <v>1</v>
      </c>
      <c r="F6" s="1">
        <v>1</v>
      </c>
      <c r="G6" s="1">
        <v>1</v>
      </c>
      <c r="H6" s="96">
        <f t="shared" si="0"/>
        <v>12926.8</v>
      </c>
      <c r="I6" s="96">
        <f t="shared" si="1"/>
        <v>323.16999999999996</v>
      </c>
      <c r="J6" s="96">
        <f t="shared" si="2"/>
        <v>323.16999999999996</v>
      </c>
      <c r="K6" s="96">
        <f t="shared" si="3"/>
        <v>323.16999999999996</v>
      </c>
      <c r="L6" s="96">
        <f t="shared" si="4"/>
        <v>13896.31</v>
      </c>
      <c r="M6" s="1">
        <v>1</v>
      </c>
      <c r="N6" s="1" t="s">
        <v>7866</v>
      </c>
      <c r="O6" s="1" t="s">
        <v>7867</v>
      </c>
      <c r="P6" s="1" t="s">
        <v>7855</v>
      </c>
      <c r="Q6" s="1" t="s">
        <v>5322</v>
      </c>
      <c r="R6" s="1">
        <v>1773480</v>
      </c>
      <c r="S6" s="1" t="s">
        <v>7868</v>
      </c>
      <c r="T6" s="1">
        <v>22</v>
      </c>
    </row>
    <row r="7" spans="1:20" x14ac:dyDescent="0.25">
      <c r="A7" s="1" t="s">
        <v>7869</v>
      </c>
      <c r="B7" s="1" t="s">
        <v>7393</v>
      </c>
      <c r="C7" s="106">
        <v>454.57999999999993</v>
      </c>
      <c r="D7" s="1">
        <v>20</v>
      </c>
      <c r="E7" s="1">
        <v>1</v>
      </c>
      <c r="F7" s="1">
        <v>1</v>
      </c>
      <c r="G7" s="1">
        <v>1</v>
      </c>
      <c r="H7" s="96">
        <f t="shared" si="0"/>
        <v>9091.5999999999985</v>
      </c>
      <c r="I7" s="96">
        <f t="shared" si="1"/>
        <v>454.57999999999993</v>
      </c>
      <c r="J7" s="96">
        <f t="shared" si="2"/>
        <v>454.57999999999993</v>
      </c>
      <c r="K7" s="96">
        <f t="shared" si="3"/>
        <v>454.57999999999993</v>
      </c>
      <c r="L7" s="96">
        <f t="shared" si="4"/>
        <v>10455.339999999998</v>
      </c>
      <c r="M7" s="1">
        <v>1</v>
      </c>
      <c r="N7" s="1" t="s">
        <v>7869</v>
      </c>
      <c r="O7" s="1" t="s">
        <v>7870</v>
      </c>
      <c r="P7" s="1" t="s">
        <v>7855</v>
      </c>
      <c r="Q7" s="1" t="s">
        <v>5322</v>
      </c>
      <c r="R7" s="1">
        <v>1773480</v>
      </c>
      <c r="S7" s="1" t="s">
        <v>7871</v>
      </c>
      <c r="T7" s="1">
        <v>22</v>
      </c>
    </row>
    <row r="8" spans="1:20" x14ac:dyDescent="0.25">
      <c r="A8" s="1" t="s">
        <v>7872</v>
      </c>
      <c r="B8" s="1" t="s">
        <v>7393</v>
      </c>
      <c r="C8" s="106">
        <v>454.57999999999993</v>
      </c>
      <c r="D8" s="1">
        <v>20</v>
      </c>
      <c r="E8" s="1">
        <v>1</v>
      </c>
      <c r="F8" s="1">
        <v>1</v>
      </c>
      <c r="G8" s="1">
        <v>1</v>
      </c>
      <c r="H8" s="96">
        <f t="shared" si="0"/>
        <v>9091.5999999999985</v>
      </c>
      <c r="I8" s="96">
        <f t="shared" si="1"/>
        <v>454.57999999999993</v>
      </c>
      <c r="J8" s="96">
        <f t="shared" si="2"/>
        <v>454.57999999999993</v>
      </c>
      <c r="K8" s="96">
        <f t="shared" si="3"/>
        <v>454.57999999999993</v>
      </c>
      <c r="L8" s="96">
        <f t="shared" si="4"/>
        <v>10455.339999999998</v>
      </c>
      <c r="M8" s="1">
        <v>1</v>
      </c>
      <c r="N8" s="1" t="s">
        <v>7872</v>
      </c>
      <c r="O8" s="1" t="s">
        <v>7873</v>
      </c>
      <c r="P8" s="1" t="s">
        <v>7855</v>
      </c>
      <c r="Q8" s="1" t="s">
        <v>5322</v>
      </c>
      <c r="R8" s="1">
        <v>1773480</v>
      </c>
      <c r="S8" s="1" t="s">
        <v>7874</v>
      </c>
      <c r="T8" s="1">
        <v>22</v>
      </c>
    </row>
    <row r="9" spans="1:20" x14ac:dyDescent="0.25">
      <c r="A9" s="1" t="s">
        <v>7875</v>
      </c>
      <c r="B9" s="1" t="s">
        <v>7393</v>
      </c>
      <c r="C9" s="106">
        <v>257.584</v>
      </c>
      <c r="D9" s="1">
        <v>20</v>
      </c>
      <c r="E9" s="1">
        <v>1</v>
      </c>
      <c r="F9" s="1">
        <v>1</v>
      </c>
      <c r="G9" s="1">
        <v>1</v>
      </c>
      <c r="H9" s="96">
        <f t="shared" si="0"/>
        <v>5151.68</v>
      </c>
      <c r="I9" s="96">
        <f t="shared" si="1"/>
        <v>257.584</v>
      </c>
      <c r="J9" s="96">
        <f t="shared" si="2"/>
        <v>257.584</v>
      </c>
      <c r="K9" s="96">
        <f t="shared" si="3"/>
        <v>257.584</v>
      </c>
      <c r="L9" s="96">
        <f t="shared" si="4"/>
        <v>5924.4319999999998</v>
      </c>
      <c r="M9" s="1">
        <v>1</v>
      </c>
      <c r="N9" s="1" t="s">
        <v>7875</v>
      </c>
      <c r="O9" s="1" t="s">
        <v>7876</v>
      </c>
      <c r="P9" s="1" t="s">
        <v>7855</v>
      </c>
      <c r="Q9" s="1" t="s">
        <v>5322</v>
      </c>
      <c r="R9" s="1">
        <v>1773480</v>
      </c>
      <c r="S9" s="1" t="s">
        <v>7877</v>
      </c>
      <c r="T9" s="1">
        <v>22</v>
      </c>
    </row>
    <row r="10" spans="1:20" x14ac:dyDescent="0.25">
      <c r="A10" s="1" t="s">
        <v>7878</v>
      </c>
      <c r="B10" s="1" t="s">
        <v>7393</v>
      </c>
      <c r="C10" s="106">
        <v>270.45299999999997</v>
      </c>
      <c r="D10" s="1">
        <v>20</v>
      </c>
      <c r="E10" s="1">
        <v>1</v>
      </c>
      <c r="F10" s="1">
        <v>1</v>
      </c>
      <c r="G10" s="1">
        <v>1</v>
      </c>
      <c r="H10" s="96">
        <f t="shared" si="0"/>
        <v>5409.0599999999995</v>
      </c>
      <c r="I10" s="96">
        <f t="shared" si="1"/>
        <v>270.45299999999997</v>
      </c>
      <c r="J10" s="96">
        <f t="shared" si="2"/>
        <v>270.45299999999997</v>
      </c>
      <c r="K10" s="96">
        <f t="shared" si="3"/>
        <v>270.45299999999997</v>
      </c>
      <c r="L10" s="96">
        <f t="shared" si="4"/>
        <v>6220.4189999999981</v>
      </c>
      <c r="M10" s="1">
        <v>1</v>
      </c>
      <c r="N10" s="1" t="s">
        <v>7878</v>
      </c>
      <c r="O10" s="1" t="s">
        <v>7879</v>
      </c>
      <c r="P10" s="1" t="s">
        <v>7855</v>
      </c>
      <c r="Q10" s="1" t="s">
        <v>5322</v>
      </c>
      <c r="R10" s="1">
        <v>1773480</v>
      </c>
      <c r="S10" s="1" t="s">
        <v>7880</v>
      </c>
      <c r="T10" s="1">
        <v>22</v>
      </c>
    </row>
    <row r="11" spans="1:20" x14ac:dyDescent="0.25">
      <c r="A11" s="1" t="s">
        <v>7881</v>
      </c>
      <c r="B11" s="1" t="s">
        <v>7393</v>
      </c>
      <c r="C11" s="106">
        <v>426.54699999999997</v>
      </c>
      <c r="D11" s="1">
        <v>20</v>
      </c>
      <c r="E11" s="1">
        <v>1</v>
      </c>
      <c r="F11" s="1">
        <v>1</v>
      </c>
      <c r="G11" s="1">
        <v>1</v>
      </c>
      <c r="H11" s="96">
        <f t="shared" si="0"/>
        <v>8530.9399999999987</v>
      </c>
      <c r="I11" s="96">
        <f t="shared" si="1"/>
        <v>426.54699999999997</v>
      </c>
      <c r="J11" s="96">
        <f t="shared" si="2"/>
        <v>426.54699999999997</v>
      </c>
      <c r="K11" s="96">
        <f t="shared" si="3"/>
        <v>426.54699999999997</v>
      </c>
      <c r="L11" s="96">
        <f t="shared" si="4"/>
        <v>9810.5810000000001</v>
      </c>
      <c r="M11" s="1">
        <v>1</v>
      </c>
      <c r="N11" s="1" t="s">
        <v>7881</v>
      </c>
      <c r="O11" s="1" t="s">
        <v>7882</v>
      </c>
      <c r="P11" s="1" t="s">
        <v>7855</v>
      </c>
      <c r="Q11" s="1" t="s">
        <v>5322</v>
      </c>
      <c r="R11" s="1">
        <v>1773480</v>
      </c>
      <c r="S11" s="1" t="s">
        <v>7883</v>
      </c>
      <c r="T11" s="1">
        <v>22</v>
      </c>
    </row>
    <row r="12" spans="1:20" x14ac:dyDescent="0.25">
      <c r="A12" s="1" t="s">
        <v>7884</v>
      </c>
      <c r="B12" s="1" t="s">
        <v>7393</v>
      </c>
      <c r="C12" s="106">
        <v>398.49699999999996</v>
      </c>
      <c r="D12" s="1">
        <v>20</v>
      </c>
      <c r="E12" s="1">
        <v>1</v>
      </c>
      <c r="F12" s="1">
        <v>1</v>
      </c>
      <c r="G12" s="1">
        <v>1</v>
      </c>
      <c r="H12" s="96">
        <f t="shared" si="0"/>
        <v>7969.9399999999987</v>
      </c>
      <c r="I12" s="96">
        <f t="shared" si="1"/>
        <v>398.49699999999996</v>
      </c>
      <c r="J12" s="96">
        <f t="shared" si="2"/>
        <v>398.49699999999996</v>
      </c>
      <c r="K12" s="96">
        <f t="shared" si="3"/>
        <v>398.49699999999996</v>
      </c>
      <c r="L12" s="96">
        <f t="shared" si="4"/>
        <v>9165.4309999999969</v>
      </c>
      <c r="M12" s="1">
        <v>1</v>
      </c>
      <c r="N12" s="1" t="s">
        <v>7884</v>
      </c>
      <c r="O12" s="1" t="s">
        <v>7885</v>
      </c>
      <c r="P12" s="1" t="s">
        <v>7855</v>
      </c>
      <c r="Q12" s="1" t="s">
        <v>5322</v>
      </c>
      <c r="R12" s="1">
        <v>1773480</v>
      </c>
      <c r="S12" s="1" t="s">
        <v>7886</v>
      </c>
      <c r="T12" s="1">
        <v>22</v>
      </c>
    </row>
    <row r="13" spans="1:20" x14ac:dyDescent="0.25">
      <c r="A13" s="1" t="s">
        <v>7887</v>
      </c>
      <c r="B13" s="1" t="s">
        <v>7393</v>
      </c>
      <c r="C13" s="106">
        <v>317.89999999999998</v>
      </c>
      <c r="D13" s="1">
        <v>60</v>
      </c>
      <c r="E13" s="1">
        <v>1</v>
      </c>
      <c r="F13" s="1">
        <v>1</v>
      </c>
      <c r="G13" s="1">
        <v>1</v>
      </c>
      <c r="H13" s="96">
        <f t="shared" si="0"/>
        <v>19074</v>
      </c>
      <c r="I13" s="96">
        <f t="shared" si="1"/>
        <v>317.89999999999998</v>
      </c>
      <c r="J13" s="96">
        <f t="shared" si="2"/>
        <v>317.89999999999998</v>
      </c>
      <c r="K13" s="96">
        <f t="shared" si="3"/>
        <v>317.89999999999998</v>
      </c>
      <c r="L13" s="96">
        <f t="shared" si="4"/>
        <v>20027.700000000004</v>
      </c>
      <c r="M13" s="1">
        <v>1</v>
      </c>
      <c r="N13" s="1" t="s">
        <v>7887</v>
      </c>
      <c r="O13" s="1" t="s">
        <v>7888</v>
      </c>
      <c r="P13" s="1" t="s">
        <v>7855</v>
      </c>
      <c r="Q13" s="1" t="s">
        <v>5322</v>
      </c>
      <c r="R13" s="1">
        <v>1773480</v>
      </c>
      <c r="S13" s="1" t="s">
        <v>7889</v>
      </c>
      <c r="T13" s="1">
        <v>22</v>
      </c>
    </row>
    <row r="14" spans="1:20" x14ac:dyDescent="0.25">
      <c r="A14" s="1" t="s">
        <v>7890</v>
      </c>
      <c r="B14" s="1" t="s">
        <v>7393</v>
      </c>
      <c r="C14" s="106">
        <v>343.87599999999998</v>
      </c>
      <c r="D14" s="1">
        <v>60</v>
      </c>
      <c r="E14" s="1">
        <v>1</v>
      </c>
      <c r="F14" s="1">
        <v>1</v>
      </c>
      <c r="G14" s="1">
        <v>1</v>
      </c>
      <c r="H14" s="96">
        <f t="shared" si="0"/>
        <v>20632.559999999998</v>
      </c>
      <c r="I14" s="96">
        <f t="shared" si="1"/>
        <v>343.87599999999998</v>
      </c>
      <c r="J14" s="96">
        <f t="shared" si="2"/>
        <v>343.87599999999998</v>
      </c>
      <c r="K14" s="96">
        <f t="shared" si="3"/>
        <v>343.87599999999998</v>
      </c>
      <c r="L14" s="96">
        <f t="shared" si="4"/>
        <v>21664.187999999998</v>
      </c>
      <c r="M14" s="1">
        <v>1</v>
      </c>
      <c r="N14" s="1" t="s">
        <v>7890</v>
      </c>
      <c r="O14" s="1" t="s">
        <v>7891</v>
      </c>
      <c r="P14" s="1" t="s">
        <v>7855</v>
      </c>
      <c r="Q14" s="1" t="s">
        <v>5322</v>
      </c>
      <c r="R14" s="1">
        <v>1773480</v>
      </c>
      <c r="S14" s="1" t="s">
        <v>7892</v>
      </c>
      <c r="T14" s="1">
        <v>22</v>
      </c>
    </row>
    <row r="15" spans="1:20" x14ac:dyDescent="0.25">
      <c r="A15" s="1" t="s">
        <v>7893</v>
      </c>
      <c r="B15" s="1" t="s">
        <v>7393</v>
      </c>
      <c r="C15" s="106">
        <v>238.62899999999999</v>
      </c>
      <c r="D15" s="1">
        <v>40</v>
      </c>
      <c r="E15" s="1">
        <v>1</v>
      </c>
      <c r="F15" s="1">
        <v>1</v>
      </c>
      <c r="G15" s="1">
        <v>1</v>
      </c>
      <c r="H15" s="96">
        <f t="shared" si="0"/>
        <v>9545.16</v>
      </c>
      <c r="I15" s="96">
        <f t="shared" si="1"/>
        <v>238.62899999999999</v>
      </c>
      <c r="J15" s="96">
        <f t="shared" si="2"/>
        <v>238.62899999999999</v>
      </c>
      <c r="K15" s="96">
        <f t="shared" si="3"/>
        <v>238.62899999999999</v>
      </c>
      <c r="L15" s="96">
        <f t="shared" si="4"/>
        <v>10261.047000000002</v>
      </c>
      <c r="M15" s="1">
        <v>1</v>
      </c>
      <c r="N15" s="1" t="s">
        <v>7893</v>
      </c>
      <c r="O15" s="1" t="s">
        <v>7894</v>
      </c>
      <c r="P15" s="1" t="s">
        <v>7855</v>
      </c>
      <c r="Q15" s="1" t="s">
        <v>5322</v>
      </c>
      <c r="R15" s="1">
        <v>1773480</v>
      </c>
      <c r="S15" s="1" t="s">
        <v>7895</v>
      </c>
      <c r="T15" s="1">
        <v>22</v>
      </c>
    </row>
    <row r="16" spans="1:20" x14ac:dyDescent="0.25">
      <c r="A16" s="1" t="s">
        <v>7896</v>
      </c>
      <c r="B16" s="1" t="s">
        <v>7393</v>
      </c>
      <c r="C16" s="106">
        <v>280.721</v>
      </c>
      <c r="D16" s="1">
        <v>40</v>
      </c>
      <c r="E16" s="1">
        <v>1</v>
      </c>
      <c r="F16" s="1">
        <v>1</v>
      </c>
      <c r="G16" s="1">
        <v>1</v>
      </c>
      <c r="H16" s="96">
        <f t="shared" si="0"/>
        <v>11228.84</v>
      </c>
      <c r="I16" s="96">
        <f t="shared" si="1"/>
        <v>280.721</v>
      </c>
      <c r="J16" s="96">
        <f t="shared" si="2"/>
        <v>280.721</v>
      </c>
      <c r="K16" s="96">
        <f t="shared" si="3"/>
        <v>280.721</v>
      </c>
      <c r="L16" s="96">
        <f t="shared" si="4"/>
        <v>12071.002999999999</v>
      </c>
      <c r="M16" s="1">
        <v>1</v>
      </c>
      <c r="N16" s="1" t="s">
        <v>7896</v>
      </c>
      <c r="O16" s="1" t="s">
        <v>7897</v>
      </c>
      <c r="P16" s="1" t="s">
        <v>7855</v>
      </c>
      <c r="Q16" s="1" t="s">
        <v>5322</v>
      </c>
      <c r="R16" s="1">
        <v>1773480</v>
      </c>
      <c r="S16" s="1" t="s">
        <v>7898</v>
      </c>
      <c r="T16" s="1">
        <v>22</v>
      </c>
    </row>
    <row r="17" spans="1:20" x14ac:dyDescent="0.25">
      <c r="A17" s="1" t="s">
        <v>7899</v>
      </c>
      <c r="B17" s="1" t="s">
        <v>7393</v>
      </c>
      <c r="C17" s="106">
        <v>319.54899999999998</v>
      </c>
      <c r="D17" s="1">
        <v>40</v>
      </c>
      <c r="E17" s="1">
        <v>1</v>
      </c>
      <c r="F17" s="1">
        <v>1</v>
      </c>
      <c r="G17" s="1">
        <v>1</v>
      </c>
      <c r="H17" s="96">
        <f t="shared" si="0"/>
        <v>12781.96</v>
      </c>
      <c r="I17" s="96">
        <f t="shared" si="1"/>
        <v>319.54899999999998</v>
      </c>
      <c r="J17" s="96">
        <f t="shared" si="2"/>
        <v>319.54899999999998</v>
      </c>
      <c r="K17" s="96">
        <f t="shared" si="3"/>
        <v>319.54899999999998</v>
      </c>
      <c r="L17" s="96">
        <f t="shared" si="4"/>
        <v>13740.606999999996</v>
      </c>
      <c r="M17" s="1">
        <v>1</v>
      </c>
      <c r="N17" s="1" t="s">
        <v>7899</v>
      </c>
      <c r="O17" s="1" t="s">
        <v>7900</v>
      </c>
      <c r="P17" s="1" t="s">
        <v>7855</v>
      </c>
      <c r="Q17" s="1" t="s">
        <v>5322</v>
      </c>
      <c r="R17" s="1">
        <v>1773480</v>
      </c>
      <c r="S17" s="1" t="s">
        <v>7901</v>
      </c>
      <c r="T17" s="1">
        <v>22</v>
      </c>
    </row>
    <row r="18" spans="1:20" x14ac:dyDescent="0.25">
      <c r="A18" s="1" t="s">
        <v>7902</v>
      </c>
      <c r="B18" s="1" t="s">
        <v>7393</v>
      </c>
      <c r="C18" s="106">
        <v>401.03</v>
      </c>
      <c r="D18" s="1">
        <v>40</v>
      </c>
      <c r="E18" s="1">
        <v>1</v>
      </c>
      <c r="F18" s="1">
        <v>1</v>
      </c>
      <c r="G18" s="1">
        <v>1</v>
      </c>
      <c r="H18" s="96">
        <f t="shared" si="0"/>
        <v>16041.199999999999</v>
      </c>
      <c r="I18" s="96">
        <f t="shared" si="1"/>
        <v>401.03</v>
      </c>
      <c r="J18" s="96">
        <f t="shared" si="2"/>
        <v>401.03</v>
      </c>
      <c r="K18" s="96">
        <f t="shared" si="3"/>
        <v>401.03</v>
      </c>
      <c r="L18" s="96">
        <f t="shared" si="4"/>
        <v>17244.289999999997</v>
      </c>
      <c r="M18" s="1">
        <v>1</v>
      </c>
      <c r="N18" s="1" t="s">
        <v>7902</v>
      </c>
      <c r="O18" s="1" t="s">
        <v>7903</v>
      </c>
      <c r="P18" s="1" t="s">
        <v>7855</v>
      </c>
      <c r="Q18" s="1" t="s">
        <v>5322</v>
      </c>
      <c r="R18" s="1">
        <v>1773480</v>
      </c>
      <c r="S18" s="1" t="s">
        <v>7904</v>
      </c>
      <c r="T18" s="1">
        <v>22</v>
      </c>
    </row>
    <row r="19" spans="1:20" x14ac:dyDescent="0.25">
      <c r="A19" s="1" t="s">
        <v>7905</v>
      </c>
      <c r="B19" s="1" t="s">
        <v>7393</v>
      </c>
      <c r="C19" s="106">
        <v>388.34800000000001</v>
      </c>
      <c r="D19" s="1">
        <v>40</v>
      </c>
      <c r="E19" s="1">
        <v>1</v>
      </c>
      <c r="F19" s="1">
        <v>1</v>
      </c>
      <c r="G19" s="1">
        <v>1</v>
      </c>
      <c r="H19" s="96">
        <f t="shared" si="0"/>
        <v>15533.92</v>
      </c>
      <c r="I19" s="96">
        <f t="shared" si="1"/>
        <v>388.34800000000001</v>
      </c>
      <c r="J19" s="96">
        <f t="shared" si="2"/>
        <v>388.34800000000001</v>
      </c>
      <c r="K19" s="96">
        <f t="shared" si="3"/>
        <v>388.34800000000001</v>
      </c>
      <c r="L19" s="96">
        <f t="shared" si="4"/>
        <v>16698.964</v>
      </c>
      <c r="M19" s="1">
        <v>1</v>
      </c>
      <c r="N19" s="1" t="s">
        <v>7905</v>
      </c>
      <c r="O19" s="1" t="s">
        <v>7906</v>
      </c>
      <c r="P19" s="1" t="s">
        <v>7855</v>
      </c>
      <c r="Q19" s="1" t="s">
        <v>5322</v>
      </c>
      <c r="R19" s="1">
        <v>1773480</v>
      </c>
      <c r="S19" s="1" t="s">
        <v>7907</v>
      </c>
      <c r="T19" s="1">
        <v>22</v>
      </c>
    </row>
    <row r="20" spans="1:20" x14ac:dyDescent="0.25">
      <c r="A20" s="1" t="s">
        <v>7908</v>
      </c>
      <c r="B20" s="1" t="s">
        <v>7393</v>
      </c>
      <c r="C20" s="106">
        <v>419.13499999999999</v>
      </c>
      <c r="D20" s="1">
        <v>40</v>
      </c>
      <c r="E20" s="1">
        <v>1</v>
      </c>
      <c r="F20" s="1">
        <v>1</v>
      </c>
      <c r="G20" s="1">
        <v>1</v>
      </c>
      <c r="H20" s="96">
        <f t="shared" si="0"/>
        <v>16765.400000000001</v>
      </c>
      <c r="I20" s="96">
        <f t="shared" si="1"/>
        <v>419.13499999999999</v>
      </c>
      <c r="J20" s="96">
        <f t="shared" si="2"/>
        <v>419.13499999999999</v>
      </c>
      <c r="K20" s="96">
        <f t="shared" si="3"/>
        <v>419.13499999999999</v>
      </c>
      <c r="L20" s="96">
        <f t="shared" si="4"/>
        <v>18022.804999999997</v>
      </c>
      <c r="M20" s="1">
        <v>1</v>
      </c>
      <c r="N20" s="1" t="s">
        <v>7908</v>
      </c>
      <c r="O20" s="1" t="s">
        <v>7909</v>
      </c>
      <c r="P20" s="1" t="s">
        <v>7855</v>
      </c>
      <c r="Q20" s="1" t="s">
        <v>5322</v>
      </c>
      <c r="R20" s="1">
        <v>1773480</v>
      </c>
      <c r="S20" s="1" t="s">
        <v>7910</v>
      </c>
      <c r="T20" s="1">
        <v>22</v>
      </c>
    </row>
    <row r="21" spans="1:20" x14ac:dyDescent="0.25">
      <c r="A21" s="1" t="s">
        <v>7911</v>
      </c>
      <c r="B21" s="1" t="s">
        <v>7393</v>
      </c>
      <c r="C21" s="106">
        <v>407.72800000000001</v>
      </c>
      <c r="D21" s="1">
        <v>40</v>
      </c>
      <c r="E21" s="1">
        <v>1</v>
      </c>
      <c r="F21" s="1">
        <v>1</v>
      </c>
      <c r="G21" s="1">
        <v>1</v>
      </c>
      <c r="H21" s="96">
        <f t="shared" si="0"/>
        <v>16309.12</v>
      </c>
      <c r="I21" s="96">
        <f t="shared" si="1"/>
        <v>407.72800000000001</v>
      </c>
      <c r="J21" s="96">
        <f t="shared" si="2"/>
        <v>407.72800000000001</v>
      </c>
      <c r="K21" s="96">
        <f t="shared" si="3"/>
        <v>407.72800000000001</v>
      </c>
      <c r="L21" s="96">
        <f t="shared" si="4"/>
        <v>17532.304</v>
      </c>
      <c r="M21" s="1">
        <v>1</v>
      </c>
      <c r="N21" s="1" t="s">
        <v>7911</v>
      </c>
      <c r="O21" s="1" t="s">
        <v>7912</v>
      </c>
      <c r="P21" s="1" t="s">
        <v>7855</v>
      </c>
      <c r="Q21" s="1" t="s">
        <v>5322</v>
      </c>
      <c r="R21" s="1">
        <v>1773480</v>
      </c>
      <c r="S21" s="1" t="s">
        <v>7913</v>
      </c>
      <c r="T21" s="1">
        <v>22</v>
      </c>
    </row>
    <row r="22" spans="1:20" x14ac:dyDescent="0.25">
      <c r="A22" s="1" t="s">
        <v>7914</v>
      </c>
      <c r="B22" s="1" t="s">
        <v>7393</v>
      </c>
      <c r="C22" s="106">
        <v>426.54699999999997</v>
      </c>
      <c r="D22" s="1">
        <v>32</v>
      </c>
      <c r="E22" s="1">
        <v>1</v>
      </c>
      <c r="F22" s="1">
        <v>1</v>
      </c>
      <c r="G22" s="1">
        <v>1</v>
      </c>
      <c r="H22" s="96">
        <f t="shared" si="0"/>
        <v>13649.503999999999</v>
      </c>
      <c r="I22" s="96">
        <f t="shared" si="1"/>
        <v>426.54699999999997</v>
      </c>
      <c r="J22" s="96">
        <f t="shared" si="2"/>
        <v>426.54699999999997</v>
      </c>
      <c r="K22" s="96">
        <f t="shared" si="3"/>
        <v>426.54699999999997</v>
      </c>
      <c r="L22" s="96">
        <f t="shared" si="4"/>
        <v>14929.145</v>
      </c>
      <c r="M22" s="1">
        <v>1</v>
      </c>
      <c r="N22" s="1" t="s">
        <v>7914</v>
      </c>
      <c r="O22" s="1" t="s">
        <v>7915</v>
      </c>
      <c r="P22" s="1" t="s">
        <v>7855</v>
      </c>
      <c r="Q22" s="1" t="s">
        <v>5322</v>
      </c>
      <c r="R22" s="1">
        <v>1773480</v>
      </c>
      <c r="S22" s="1" t="s">
        <v>7916</v>
      </c>
      <c r="T22" s="1">
        <v>22</v>
      </c>
    </row>
    <row r="23" spans="1:20" x14ac:dyDescent="0.25">
      <c r="A23" s="1" t="s">
        <v>7917</v>
      </c>
      <c r="B23" s="1" t="s">
        <v>7393</v>
      </c>
      <c r="C23" s="106">
        <v>426.92099999999999</v>
      </c>
      <c r="D23" s="1">
        <v>20</v>
      </c>
      <c r="E23" s="1">
        <v>1</v>
      </c>
      <c r="F23" s="1">
        <v>1</v>
      </c>
      <c r="G23" s="1">
        <v>1</v>
      </c>
      <c r="H23" s="96">
        <f t="shared" si="0"/>
        <v>8538.42</v>
      </c>
      <c r="I23" s="96">
        <f t="shared" si="1"/>
        <v>426.92099999999999</v>
      </c>
      <c r="J23" s="96">
        <f t="shared" si="2"/>
        <v>426.92099999999999</v>
      </c>
      <c r="K23" s="96">
        <f t="shared" si="3"/>
        <v>426.92099999999999</v>
      </c>
      <c r="L23" s="96">
        <f t="shared" si="4"/>
        <v>9819.1830000000009</v>
      </c>
      <c r="M23" s="1">
        <v>1</v>
      </c>
      <c r="N23" s="1" t="s">
        <v>7917</v>
      </c>
      <c r="O23" s="1" t="s">
        <v>7918</v>
      </c>
      <c r="P23" s="1" t="s">
        <v>7855</v>
      </c>
      <c r="Q23" s="1" t="s">
        <v>5322</v>
      </c>
      <c r="R23" s="1">
        <v>1773480</v>
      </c>
      <c r="S23" s="1" t="s">
        <v>7919</v>
      </c>
      <c r="T23" s="1">
        <v>22</v>
      </c>
    </row>
    <row r="24" spans="1:20" x14ac:dyDescent="0.25">
      <c r="A24" s="1" t="s">
        <v>7920</v>
      </c>
      <c r="B24" s="1" t="s">
        <v>7393</v>
      </c>
      <c r="C24" s="106">
        <v>242.33500000000001</v>
      </c>
      <c r="D24" s="1">
        <v>40</v>
      </c>
      <c r="E24" s="1">
        <v>1</v>
      </c>
      <c r="F24" s="1">
        <v>1</v>
      </c>
      <c r="G24" s="1">
        <v>1</v>
      </c>
      <c r="H24" s="96">
        <f t="shared" si="0"/>
        <v>9693.4</v>
      </c>
      <c r="I24" s="96">
        <f t="shared" si="1"/>
        <v>242.33500000000001</v>
      </c>
      <c r="J24" s="96">
        <f t="shared" si="2"/>
        <v>242.33500000000001</v>
      </c>
      <c r="K24" s="96">
        <f t="shared" si="3"/>
        <v>242.33500000000001</v>
      </c>
      <c r="L24" s="96">
        <f t="shared" si="4"/>
        <v>10420.404999999997</v>
      </c>
      <c r="M24" s="1">
        <v>1</v>
      </c>
      <c r="N24" s="1" t="s">
        <v>7920</v>
      </c>
      <c r="O24" s="1" t="s">
        <v>7921</v>
      </c>
      <c r="P24" s="1" t="s">
        <v>7855</v>
      </c>
      <c r="Q24" s="1" t="s">
        <v>949</v>
      </c>
      <c r="R24" s="1">
        <v>1781369</v>
      </c>
      <c r="S24" s="1" t="s">
        <v>7922</v>
      </c>
      <c r="T24" s="1">
        <v>22</v>
      </c>
    </row>
    <row r="25" spans="1:20" x14ac:dyDescent="0.25">
      <c r="A25" s="1" t="s">
        <v>7923</v>
      </c>
      <c r="B25" s="1" t="s">
        <v>7393</v>
      </c>
      <c r="C25" s="106">
        <v>243.62700000000001</v>
      </c>
      <c r="D25" s="1">
        <v>40</v>
      </c>
      <c r="E25" s="1">
        <v>1</v>
      </c>
      <c r="F25" s="1">
        <v>1</v>
      </c>
      <c r="G25" s="1">
        <v>1</v>
      </c>
      <c r="H25" s="96">
        <f t="shared" si="0"/>
        <v>9745.08</v>
      </c>
      <c r="I25" s="96">
        <f t="shared" si="1"/>
        <v>243.62700000000001</v>
      </c>
      <c r="J25" s="96">
        <f t="shared" si="2"/>
        <v>243.62700000000001</v>
      </c>
      <c r="K25" s="96">
        <f t="shared" si="3"/>
        <v>243.62700000000001</v>
      </c>
      <c r="L25" s="96">
        <f t="shared" si="4"/>
        <v>10475.961000000001</v>
      </c>
      <c r="M25" s="1">
        <v>1</v>
      </c>
      <c r="N25" s="1" t="s">
        <v>7923</v>
      </c>
      <c r="O25" s="1" t="s">
        <v>7924</v>
      </c>
      <c r="P25" s="1" t="s">
        <v>7855</v>
      </c>
      <c r="Q25" s="1" t="s">
        <v>949</v>
      </c>
      <c r="R25" s="1">
        <v>1781369</v>
      </c>
      <c r="S25" s="1" t="s">
        <v>7925</v>
      </c>
      <c r="T25" s="1">
        <v>22</v>
      </c>
    </row>
    <row r="26" spans="1:20" x14ac:dyDescent="0.25">
      <c r="A26" s="1" t="s">
        <v>7926</v>
      </c>
      <c r="B26" s="1" t="s">
        <v>7393</v>
      </c>
      <c r="C26" s="106">
        <v>258.536</v>
      </c>
      <c r="D26" s="1">
        <v>40</v>
      </c>
      <c r="E26" s="1">
        <v>1</v>
      </c>
      <c r="F26" s="1">
        <v>1</v>
      </c>
      <c r="G26" s="1">
        <v>1</v>
      </c>
      <c r="H26" s="96">
        <f t="shared" si="0"/>
        <v>10341.44</v>
      </c>
      <c r="I26" s="96">
        <f t="shared" si="1"/>
        <v>258.536</v>
      </c>
      <c r="J26" s="96">
        <f t="shared" si="2"/>
        <v>258.536</v>
      </c>
      <c r="K26" s="96">
        <f t="shared" si="3"/>
        <v>258.536</v>
      </c>
      <c r="L26" s="96">
        <f t="shared" si="4"/>
        <v>11117.048000000001</v>
      </c>
      <c r="M26" s="1">
        <v>1</v>
      </c>
      <c r="N26" s="1" t="s">
        <v>7926</v>
      </c>
      <c r="O26" s="1" t="s">
        <v>7927</v>
      </c>
      <c r="P26" s="1" t="s">
        <v>7855</v>
      </c>
      <c r="Q26" s="1" t="s">
        <v>949</v>
      </c>
      <c r="R26" s="1">
        <v>1781369</v>
      </c>
      <c r="S26" s="1" t="s">
        <v>7928</v>
      </c>
      <c r="T26" s="1">
        <v>22</v>
      </c>
    </row>
    <row r="27" spans="1:20" x14ac:dyDescent="0.25">
      <c r="A27" s="1" t="s">
        <v>7929</v>
      </c>
      <c r="B27" s="1" t="s">
        <v>7393</v>
      </c>
      <c r="C27" s="106">
        <v>275.84199999999998</v>
      </c>
      <c r="D27" s="1">
        <v>40</v>
      </c>
      <c r="E27" s="1">
        <v>1</v>
      </c>
      <c r="F27" s="1">
        <v>1</v>
      </c>
      <c r="G27" s="1">
        <v>1</v>
      </c>
      <c r="H27" s="96">
        <f t="shared" si="0"/>
        <v>11033.68</v>
      </c>
      <c r="I27" s="96">
        <f t="shared" si="1"/>
        <v>275.84199999999998</v>
      </c>
      <c r="J27" s="96">
        <f t="shared" si="2"/>
        <v>275.84199999999998</v>
      </c>
      <c r="K27" s="96">
        <f t="shared" si="3"/>
        <v>275.84199999999998</v>
      </c>
      <c r="L27" s="96">
        <f t="shared" si="4"/>
        <v>11861.206000000002</v>
      </c>
      <c r="M27" s="1">
        <v>1</v>
      </c>
      <c r="N27" s="1" t="s">
        <v>7929</v>
      </c>
      <c r="O27" s="1" t="s">
        <v>7930</v>
      </c>
      <c r="P27" s="1" t="s">
        <v>7855</v>
      </c>
      <c r="Q27" s="1" t="s">
        <v>949</v>
      </c>
      <c r="R27" s="1">
        <v>1781369</v>
      </c>
      <c r="S27" s="1" t="s">
        <v>7931</v>
      </c>
      <c r="T27" s="1">
        <v>22</v>
      </c>
    </row>
    <row r="28" spans="1:20" x14ac:dyDescent="0.25">
      <c r="A28" s="1" t="s">
        <v>7932</v>
      </c>
      <c r="B28" s="1" t="s">
        <v>7393</v>
      </c>
      <c r="C28" s="106">
        <v>250.35900000000001</v>
      </c>
      <c r="D28" s="1">
        <v>40</v>
      </c>
      <c r="E28" s="1">
        <v>1</v>
      </c>
      <c r="F28" s="1">
        <v>1</v>
      </c>
      <c r="G28" s="1">
        <v>1</v>
      </c>
      <c r="H28" s="96">
        <f t="shared" si="0"/>
        <v>10014.36</v>
      </c>
      <c r="I28" s="96">
        <f t="shared" si="1"/>
        <v>250.35900000000001</v>
      </c>
      <c r="J28" s="96">
        <f t="shared" si="2"/>
        <v>250.35900000000001</v>
      </c>
      <c r="K28" s="96">
        <f t="shared" si="3"/>
        <v>250.35900000000001</v>
      </c>
      <c r="L28" s="96">
        <f t="shared" si="4"/>
        <v>10765.437000000002</v>
      </c>
      <c r="M28" s="1">
        <v>1</v>
      </c>
      <c r="N28" s="1" t="s">
        <v>7932</v>
      </c>
      <c r="O28" s="1" t="s">
        <v>7933</v>
      </c>
      <c r="P28" s="1" t="s">
        <v>7855</v>
      </c>
      <c r="Q28" s="1" t="s">
        <v>949</v>
      </c>
      <c r="R28" s="1">
        <v>1781369</v>
      </c>
      <c r="S28" s="1" t="s">
        <v>7934</v>
      </c>
      <c r="T28" s="1">
        <v>22</v>
      </c>
    </row>
    <row r="29" spans="1:20" ht="21.4" customHeight="1" x14ac:dyDescent="0.25">
      <c r="A29" s="97"/>
      <c r="B29" s="97"/>
      <c r="C29" s="98"/>
      <c r="D29" s="97"/>
      <c r="E29" s="97"/>
      <c r="F29" s="97"/>
      <c r="G29" s="97"/>
      <c r="H29" s="98">
        <f>SUM(H2:H28)</f>
        <v>317237.54399999999</v>
      </c>
      <c r="I29" s="98">
        <f>SUM(I2:I28)</f>
        <v>9029.9409999999989</v>
      </c>
      <c r="J29" s="98">
        <f>SUM(J2:J28)</f>
        <v>9029.9409999999989</v>
      </c>
      <c r="K29" s="98">
        <f>SUM(K2:K28)</f>
        <v>9029.9409999999989</v>
      </c>
      <c r="L29" s="98">
        <f>SUM(L2:L28)</f>
        <v>344327.36699999997</v>
      </c>
      <c r="M29" t="s">
        <v>7973</v>
      </c>
      <c r="P29" s="99"/>
    </row>
    <row r="30" spans="1:20" x14ac:dyDescent="0.25">
      <c r="M30" t="s">
        <v>7978</v>
      </c>
    </row>
    <row r="31" spans="1:20" x14ac:dyDescent="0.25">
      <c r="M31" t="s">
        <v>7937</v>
      </c>
    </row>
    <row r="32" spans="1:20" x14ac:dyDescent="0.25">
      <c r="M32" t="s">
        <v>7938</v>
      </c>
    </row>
    <row r="33" spans="1:13" x14ac:dyDescent="0.25">
      <c r="M33" t="s">
        <v>7939</v>
      </c>
    </row>
    <row r="34" spans="1:13" x14ac:dyDescent="0.25">
      <c r="M34" t="s">
        <v>7940</v>
      </c>
    </row>
    <row r="35" spans="1:13" x14ac:dyDescent="0.25">
      <c r="M35" t="s">
        <v>7941</v>
      </c>
    </row>
    <row r="36" spans="1:13" x14ac:dyDescent="0.25">
      <c r="M36" t="s">
        <v>7942</v>
      </c>
    </row>
    <row r="37" spans="1:13" x14ac:dyDescent="0.25">
      <c r="M37" t="s">
        <v>7943</v>
      </c>
    </row>
    <row r="38" spans="1:13" x14ac:dyDescent="0.25">
      <c r="M38" t="s">
        <v>7944</v>
      </c>
    </row>
    <row r="39" spans="1:13" x14ac:dyDescent="0.25">
      <c r="M39" t="s">
        <v>7945</v>
      </c>
    </row>
    <row r="40" spans="1:13" x14ac:dyDescent="0.25">
      <c r="M40" t="s">
        <v>7946</v>
      </c>
    </row>
    <row r="41" spans="1:13" x14ac:dyDescent="0.25">
      <c r="A41" t="s">
        <v>7935</v>
      </c>
      <c r="M41" t="s">
        <v>7947</v>
      </c>
    </row>
    <row r="42" spans="1:13" x14ac:dyDescent="0.25">
      <c r="M42" t="s">
        <v>7948</v>
      </c>
    </row>
    <row r="43" spans="1:13" x14ac:dyDescent="0.25">
      <c r="M43" t="s">
        <v>7949</v>
      </c>
    </row>
    <row r="45" spans="1:13" x14ac:dyDescent="0.25">
      <c r="M45" t="s">
        <v>7972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2</vt:i4>
      </vt:variant>
    </vt:vector>
  </HeadingPairs>
  <TitlesOfParts>
    <vt:vector size="16" baseType="lpstr">
      <vt:lpstr>Lotto 1</vt:lpstr>
      <vt:lpstr>Lotto 2</vt:lpstr>
      <vt:lpstr>Lotto 3</vt:lpstr>
      <vt:lpstr>Lotto 4</vt:lpstr>
      <vt:lpstr>Lotto 5</vt:lpstr>
      <vt:lpstr>Lotto 6</vt:lpstr>
      <vt:lpstr>Lotto 7</vt:lpstr>
      <vt:lpstr>Lotto 8</vt:lpstr>
      <vt:lpstr>Lotto 9</vt:lpstr>
      <vt:lpstr>Lotto 10</vt:lpstr>
      <vt:lpstr>Lotto 11</vt:lpstr>
      <vt:lpstr>Lotto 12</vt:lpstr>
      <vt:lpstr>Lotto 13</vt:lpstr>
      <vt:lpstr>Lotto 14</vt:lpstr>
      <vt:lpstr>'Lotto 1'!Area_stampa</vt:lpstr>
      <vt:lpstr>'Lotto 1'!Titoli_stampa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Arianna De Rosa</dc:creator>
  <cp:lastModifiedBy>c.zivieri@ausl.fo.it</cp:lastModifiedBy>
  <cp:lastPrinted>2025-11-04T08:47:35Z</cp:lastPrinted>
  <dcterms:created xsi:type="dcterms:W3CDTF">2015-06-05T18:19:34Z</dcterms:created>
  <dcterms:modified xsi:type="dcterms:W3CDTF">2025-11-13T11:03:42Z</dcterms:modified>
</cp:coreProperties>
</file>